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yna.cebula\Nextcloud\WCSM\Wydział Lekarski\Przetargi i zakupy\Zapotrzebowania\Sukcesywne dostawy\Jednorazowe medyczne\Formularze zamówienia\"/>
    </mc:Choice>
  </mc:AlternateContent>
  <bookViews>
    <workbookView xWindow="0" yWindow="0" windowWidth="28800" windowHeight="12330"/>
  </bookViews>
  <sheets>
    <sheet name="Arkusz1" sheetId="1" r:id="rId1"/>
  </sheets>
  <externalReferences>
    <externalReference r:id="rId2"/>
  </externalReferences>
  <definedNames>
    <definedName name="zeropięć">[1]Ile!$A$1:$A$5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s="1"/>
  <c r="F18" i="1"/>
  <c r="H18" i="1" s="1"/>
  <c r="F17" i="1"/>
  <c r="H17" i="1" s="1"/>
  <c r="I19" i="1" l="1"/>
  <c r="I18" i="1"/>
  <c r="I17" i="1"/>
  <c r="F21" i="1"/>
  <c r="H21" i="1" s="1"/>
  <c r="I21" i="1" s="1"/>
  <c r="F20" i="1"/>
  <c r="F16" i="1"/>
  <c r="F15" i="1"/>
  <c r="H15" i="1" s="1"/>
  <c r="I15" i="1" s="1"/>
  <c r="F14" i="1"/>
  <c r="F13" i="1"/>
  <c r="H14" i="1" l="1"/>
  <c r="I14" i="1" s="1"/>
  <c r="F22" i="1" a="1"/>
  <c r="F22" i="1" s="1"/>
  <c r="H13" i="1"/>
  <c r="H22" i="1" s="1" a="1"/>
  <c r="H22" i="1" s="1"/>
  <c r="H16" i="1"/>
  <c r="I16" i="1" s="1"/>
  <c r="H20" i="1"/>
  <c r="I20" i="1" s="1"/>
  <c r="I13" i="1" l="1"/>
  <c r="I22" i="1" s="1" a="1"/>
  <c r="I22" i="1" s="1"/>
</calcChain>
</file>

<file path=xl/sharedStrings.xml><?xml version="1.0" encoding="utf-8"?>
<sst xmlns="http://schemas.openxmlformats.org/spreadsheetml/2006/main" count="50" uniqueCount="44">
  <si>
    <t xml:space="preserve">
………………………………………………………………………….
/Jednostka organizacyjna U.O Zamawiającego/</t>
  </si>
  <si>
    <t>Opole, ………………..</t>
  </si>
  <si>
    <t>Sinmed Sp. z o.o. ul. Graniczna 32B 44-178 Przyszowice</t>
  </si>
  <si>
    <t>ZAMÓWIENIE</t>
  </si>
  <si>
    <t>L.P.</t>
  </si>
  <si>
    <t>PRZEDMIOT ZAMÓWIENIA</t>
  </si>
  <si>
    <t>JEDNOSTKA
MIARY
SZT./OP.</t>
  </si>
  <si>
    <t>PLANOWANA ILOŚĆ</t>
  </si>
  <si>
    <t>CENA JEDNOSTKOWA NETTO
[PLN]</t>
  </si>
  <si>
    <t>WARTOŚĆ
NETTO
[PLN]
[f = d * e]</t>
  </si>
  <si>
    <t>STAWKA PODATKU VAT</t>
  </si>
  <si>
    <t>KWOTA
PODATKU VAT
[PLN]
[h = f * g]</t>
  </si>
  <si>
    <t>WARTOŚĆ
BRUTTO
[PLN]
[i = f +h]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</si>
  <si>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</si>
  <si>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</si>
  <si>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</si>
  <si>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</si>
  <si>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</si>
  <si>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</si>
  <si>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</si>
  <si>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</si>
  <si>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</si>
  <si>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szt.</t>
  </si>
  <si>
    <t>RAZEM</t>
  </si>
  <si>
    <t>Miejsce dostawy zamawianego towaru (dokładny adres):</t>
  </si>
  <si>
    <t>Wnioskodawca:</t>
  </si>
  <si>
    <t>Zainterseowany zakupem:</t>
  </si>
  <si>
    <t>Kontakt z zainteresowanym (nr tel.):</t>
  </si>
  <si>
    <t xml:space="preserve">Źródło finansowania zamówienia:
</t>
  </si>
  <si>
    <t>…………………………………………….
/podpis dysponenta środków finansowych/</t>
  </si>
  <si>
    <t>Na podstawie umowy nr D/47/2024/A część 1 z dn. 17.09.2024r. - Sukcesywny zakup i dostawa jednorazowych materiałów medycznych na potrzeby Wydziału Lekarskiego UO</t>
  </si>
  <si>
    <t>Termin realizacji zamówienia zgodnie z umową: 7 dni roboczych</t>
  </si>
  <si>
    <t>op.</t>
  </si>
  <si>
    <t>rol.</t>
  </si>
  <si>
    <t>Ręcznik kąpielowy jednorazowy, wymiar 70 cm x 140 cm (+/- 10 cm)</t>
  </si>
  <si>
    <t>Spray do usuwania kleju, brudu i kurzu z medycznych pomocy dydaktycznych, 200 ml</t>
  </si>
  <si>
    <t>Lignina w rolce (150 g/rol.)</t>
  </si>
  <si>
    <t>Lignina w płatach, wymiary 40 x 60 cm (5kg/op.)</t>
  </si>
  <si>
    <t>Chusteczki nawilżane do medycznych pomocy dydaktycznych (100 szt./op.)</t>
  </si>
  <si>
    <t xml:space="preserve">Data obowiązywania umowy: 16.09.2025r. </t>
  </si>
  <si>
    <t>Koc jednorazowy, wykonany z włókniny PP 30g/m kw (+/- 5g/m kw), wymiar 150 x 220 cm</t>
  </si>
  <si>
    <t>Lubrykant do dróg oddechowych w posiadanych trenażerach, w formie sprayu, w składzie glicerol i woda, op. 45 ml Laerdal</t>
  </si>
  <si>
    <t>Wata (bawełniana) opatrunkowa, niejałowa, 100 % czystej bawełny naturalnej (500 g/op.)</t>
  </si>
  <si>
    <t>Żel przewodzący przy wykonywaniu elektrostymulacji, kardiowersji, elektrowstrząsów, bez zawartości soli, rozpuszczalny w wodzie, nie zostawiający plam, pojemnoś 260 ml.  Zamawiający dopuszcza żel o pojemności 250ml.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</si>
</sst>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_ ;\-#,##0.00\ 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64" fontId="3" fillId="4" borderId="2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NumberFormat="1" applyFont="1" applyBorder="1" applyAlignment="1" applyProtection="1">
      <alignment horizontal="right" vertical="center"/>
    </xf>
    <xf numFmtId="9" fontId="3" fillId="4" borderId="2" xfId="1" applyNumberFormat="1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Continuous" vertical="center"/>
    </xf>
    <xf numFmtId="0" fontId="3" fillId="5" borderId="2" xfId="0" applyFont="1" applyFill="1" applyBorder="1" applyAlignment="1" applyProtection="1">
      <alignment horizontal="centerContinuous" vertical="center"/>
    </xf>
    <xf numFmtId="44" fontId="6" fillId="5" borderId="4" xfId="0" applyNumberFormat="1" applyFont="1" applyFill="1" applyBorder="1" applyAlignment="1" applyProtection="1">
      <alignment vertical="center"/>
    </xf>
    <xf numFmtId="164" fontId="6" fillId="5" borderId="2" xfId="0" applyNumberFormat="1" applyFont="1" applyFill="1" applyBorder="1" applyAlignment="1" applyProtection="1">
      <alignment vertical="center"/>
    </xf>
    <xf numFmtId="0" fontId="3" fillId="5" borderId="4" xfId="0" applyFont="1" applyFill="1" applyBorder="1" applyAlignment="1" applyProtection="1">
      <alignment vertical="center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8" fillId="0" borderId="0" xfId="0" applyFont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 applyProtection="1">
      <alignment horizontal="center" wrapText="1"/>
    </xf>
    <xf numFmtId="0" fontId="13" fillId="0" borderId="5" xfId="0" applyFont="1" applyBorder="1" applyAlignment="1" applyProtection="1">
      <alignment horizontal="center" wrapText="1"/>
    </xf>
    <xf numFmtId="0" fontId="13" fillId="0" borderId="7" xfId="0" applyFont="1" applyBorder="1" applyAlignment="1" applyProtection="1">
      <alignment horizontal="center" wrapText="1"/>
    </xf>
    <xf numFmtId="0" fontId="13" fillId="0" borderId="8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 wrapText="1"/>
    </xf>
    <xf numFmtId="0" fontId="13" fillId="0" borderId="9" xfId="0" applyFont="1" applyBorder="1" applyAlignment="1" applyProtection="1">
      <alignment horizontal="center" wrapText="1"/>
    </xf>
    <xf numFmtId="0" fontId="13" fillId="0" borderId="10" xfId="0" applyFont="1" applyBorder="1" applyAlignment="1" applyProtection="1">
      <alignment horizontal="center" wrapText="1"/>
    </xf>
    <xf numFmtId="0" fontId="13" fillId="0" borderId="1" xfId="0" applyFont="1" applyBorder="1" applyAlignment="1" applyProtection="1">
      <alignment horizontal="center" wrapText="1"/>
    </xf>
    <xf numFmtId="0" fontId="13" fillId="0" borderId="11" xfId="0" applyFont="1" applyBorder="1" applyAlignment="1" applyProtection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0" fillId="0" borderId="0" xfId="0" applyFont="1" applyBorder="1" applyAlignment="1" applyProtection="1">
      <alignment horizontal="left" wrapText="1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</cellXfs>
  <cellStyles count="19">
    <cellStyle name="Normalny" xfId="0" builtinId="0"/>
    <cellStyle name="Normalny 2" xfId="4"/>
    <cellStyle name="Normalny 2 2" xfId="9"/>
    <cellStyle name="Normalny 2 3" xfId="5"/>
    <cellStyle name="Normalny 5" xfId="6"/>
    <cellStyle name="Walutowy" xfId="1" builtinId="4"/>
    <cellStyle name="Walutowy 2" xfId="3"/>
    <cellStyle name="Walutowy 2 2" xfId="11"/>
    <cellStyle name="Walutowy 2 2 2" xfId="16"/>
    <cellStyle name="Walutowy 2 3" xfId="14"/>
    <cellStyle name="Walutowy 2 4" xfId="18"/>
    <cellStyle name="Walutowy 2 5" xfId="8"/>
    <cellStyle name="Walutowy 3" xfId="10"/>
    <cellStyle name="Walutowy 3 2" xfId="15"/>
    <cellStyle name="Walutowy 4" xfId="7"/>
    <cellStyle name="Walutowy 5" xfId="13"/>
    <cellStyle name="Walutowy 6" xfId="17"/>
    <cellStyle name="Walutowy 7" xfId="12"/>
    <cellStyle name="Walutowy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Users/USER/AppData/Local/Temp/formularz-zamowienia-mat_ekspo_03_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B17" sqref="B17"/>
    </sheetView>
  </sheetViews>
  <sheetFormatPr defaultColWidth="9.140625" defaultRowHeight="12.75"/>
  <cols>
    <col min="1" max="1" width="4.7109375" style="1" customWidth="1"/>
    <col min="2" max="2" width="45" style="1" customWidth="1"/>
    <col min="3" max="4" width="12.7109375" style="1" customWidth="1"/>
    <col min="5" max="6" width="14.7109375" style="1" customWidth="1"/>
    <col min="7" max="7" width="10.7109375" style="1" customWidth="1"/>
    <col min="8" max="8" width="14.7109375" style="1" customWidth="1"/>
    <col min="9" max="9" width="16" style="1" customWidth="1"/>
    <col min="10" max="16384" width="9.140625" style="1"/>
  </cols>
  <sheetData>
    <row r="1" spans="1:9">
      <c r="A1" s="43" t="s">
        <v>0</v>
      </c>
      <c r="B1" s="43"/>
      <c r="I1" s="1" t="s">
        <v>1</v>
      </c>
    </row>
    <row r="2" spans="1:9">
      <c r="A2" s="43"/>
      <c r="B2" s="43"/>
    </row>
    <row r="3" spans="1:9" ht="49.5" customHeight="1">
      <c r="A3" s="43"/>
      <c r="B3" s="43"/>
      <c r="I3" s="2" t="s">
        <v>2</v>
      </c>
    </row>
    <row r="7" spans="1:9">
      <c r="E7" s="1" t="s">
        <v>3</v>
      </c>
    </row>
    <row r="9" spans="1:9" ht="31.5" customHeight="1">
      <c r="A9" s="44" t="s">
        <v>30</v>
      </c>
      <c r="B9" s="44"/>
      <c r="C9" s="44"/>
      <c r="D9" s="44"/>
      <c r="E9" s="44"/>
      <c r="F9" s="44"/>
      <c r="G9" s="44"/>
      <c r="H9" s="44"/>
      <c r="I9" s="44"/>
    </row>
    <row r="10" spans="1:9" ht="14.25">
      <c r="A10" s="45" t="s">
        <v>39</v>
      </c>
      <c r="B10" s="45"/>
      <c r="C10" s="3"/>
      <c r="D10" s="3"/>
      <c r="E10" s="3"/>
      <c r="F10" s="3"/>
      <c r="G10" s="3"/>
      <c r="H10" s="3"/>
      <c r="I10" s="3"/>
    </row>
    <row r="11" spans="1:9" ht="51">
      <c r="A11" s="4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</row>
    <row r="12" spans="1:9" ht="18" customHeight="1">
      <c r="A12" s="5" t="s">
        <v>13</v>
      </c>
      <c r="B12" s="5" t="s">
        <v>14</v>
      </c>
      <c r="C12" s="5" t="s">
        <v>15</v>
      </c>
      <c r="D12" s="5" t="s">
        <v>16</v>
      </c>
      <c r="E12" s="5" t="s">
        <v>17</v>
      </c>
      <c r="F12" s="5" t="s">
        <v>18</v>
      </c>
      <c r="G12" s="5" t="s">
        <v>19</v>
      </c>
      <c r="H12" s="5" t="s">
        <v>20</v>
      </c>
      <c r="I12" s="5" t="s">
        <v>21</v>
      </c>
    </row>
    <row r="13" spans="1:9" ht="25.5">
      <c r="A13" s="6">
        <v>1</v>
      </c>
      <c r="B13" s="28" t="s">
        <v>38</v>
      </c>
      <c r="C13" s="30" t="s">
        <v>32</v>
      </c>
      <c r="D13" s="31"/>
      <c r="E13" s="7">
        <v>33</v>
      </c>
      <c r="F13" s="8">
        <f>IF(AND(ISNUMBER(E13),E13&gt;0,E13&lt;&gt;""),D13*E13,"")</f>
        <v>0</v>
      </c>
      <c r="G13" s="9">
        <v>0.08</v>
      </c>
      <c r="H13" s="8">
        <f>IF(AND(ISNUMBER(F13),G13&lt;&gt;""),IF(G13&lt;&gt;"ZW.",F13*G13,"ZW."),"")</f>
        <v>0</v>
      </c>
      <c r="I13" s="8">
        <f>IF(AND(ISNUMBER(F13),F13&lt;&gt;"",G13&lt;&gt;""),IF(G13&lt;&gt;"ZW.",F13+H13,F13),"")</f>
        <v>0</v>
      </c>
    </row>
    <row r="14" spans="1:9" ht="25.5">
      <c r="A14" s="6">
        <v>2</v>
      </c>
      <c r="B14" s="28" t="s">
        <v>40</v>
      </c>
      <c r="C14" s="30" t="s">
        <v>22</v>
      </c>
      <c r="D14" s="31"/>
      <c r="E14" s="7">
        <v>6.5</v>
      </c>
      <c r="F14" s="8">
        <f>IF(AND(ISNUMBER(E14),E14&gt;0,E14&lt;&gt;""),D14*E14,"")</f>
        <v>0</v>
      </c>
      <c r="G14" s="9">
        <v>0.08</v>
      </c>
      <c r="H14" s="8">
        <f>IF(AND(ISNUMBER(F14),G14&lt;&gt;""),IF(G14&lt;&gt;"ZW.",F14*G14,"ZW."),"")</f>
        <v>0</v>
      </c>
      <c r="I14" s="8">
        <f>IF(AND(ISNUMBER(F14),F14&lt;&gt;"",G14&lt;&gt;""),IF(G14&lt;&gt;"ZW.",F14+H14,F14),"")</f>
        <v>0</v>
      </c>
    </row>
    <row r="15" spans="1:9">
      <c r="A15" s="6">
        <v>3</v>
      </c>
      <c r="B15" s="29" t="s">
        <v>37</v>
      </c>
      <c r="C15" s="30" t="s">
        <v>32</v>
      </c>
      <c r="D15" s="31"/>
      <c r="E15" s="7">
        <v>75</v>
      </c>
      <c r="F15" s="8">
        <f>IF(AND(ISNUMBER(E15),E15&gt;0,E15&lt;&gt;""),D15*E15,"")</f>
        <v>0</v>
      </c>
      <c r="G15" s="9">
        <v>0.08</v>
      </c>
      <c r="H15" s="8">
        <f>IF(AND(ISNUMBER(F15),G15&lt;&gt;""),IF(G15&lt;&gt;"ZW.",F15*G15,"ZW."),"")</f>
        <v>0</v>
      </c>
      <c r="I15" s="8">
        <f>IF(AND(ISNUMBER(F15),F15&lt;&gt;"",G15&lt;&gt;""),IF(G15&lt;&gt;"ZW.",F15+H15,F15),"")</f>
        <v>0</v>
      </c>
    </row>
    <row r="16" spans="1:9">
      <c r="A16" s="6">
        <v>4</v>
      </c>
      <c r="B16" s="29" t="s">
        <v>36</v>
      </c>
      <c r="C16" s="30" t="s">
        <v>33</v>
      </c>
      <c r="D16" s="31"/>
      <c r="E16" s="7">
        <v>5</v>
      </c>
      <c r="F16" s="8">
        <f t="shared" ref="F16:F21" si="0">IF(AND(ISNUMBER(E16),E16&gt;0,E16&lt;&gt;""),D16*E16,"")</f>
        <v>0</v>
      </c>
      <c r="G16" s="9">
        <v>0.08</v>
      </c>
      <c r="H16" s="8">
        <f t="shared" ref="H16:H21" si="1">IF(AND(ISNUMBER(F16),G16&lt;&gt;""),IF(G16&lt;&gt;"ZW.",F16*G16,"ZW."),"")</f>
        <v>0</v>
      </c>
      <c r="I16" s="8">
        <f t="shared" ref="I16:I21" si="2">IF(AND(ISNUMBER(F16),F16&lt;&gt;"",G16&lt;&gt;""),IF(G16&lt;&gt;"ZW.",F16+H16,F16),"")</f>
        <v>0</v>
      </c>
    </row>
    <row r="17" spans="1:9" ht="38.25">
      <c r="A17" s="6">
        <v>5</v>
      </c>
      <c r="B17" s="33" t="s">
        <v>41</v>
      </c>
      <c r="C17" s="30" t="s">
        <v>22</v>
      </c>
      <c r="D17" s="31"/>
      <c r="E17" s="7">
        <v>60</v>
      </c>
      <c r="F17" s="8">
        <f t="shared" si="0"/>
        <v>0</v>
      </c>
      <c r="G17" s="9">
        <v>0.23</v>
      </c>
      <c r="H17" s="8">
        <f t="shared" si="1"/>
        <v>0</v>
      </c>
      <c r="I17" s="8">
        <f t="shared" si="2"/>
        <v>0</v>
      </c>
    </row>
    <row r="18" spans="1:9" ht="25.5">
      <c r="A18" s="6">
        <v>6</v>
      </c>
      <c r="B18" s="29" t="s">
        <v>34</v>
      </c>
      <c r="C18" s="32" t="s">
        <v>22</v>
      </c>
      <c r="D18" s="31"/>
      <c r="E18" s="7">
        <v>3</v>
      </c>
      <c r="F18" s="8">
        <f t="shared" si="0"/>
        <v>0</v>
      </c>
      <c r="G18" s="9">
        <v>0.23</v>
      </c>
      <c r="H18" s="8">
        <f t="shared" si="1"/>
        <v>0</v>
      </c>
      <c r="I18" s="8">
        <f t="shared" si="2"/>
        <v>0</v>
      </c>
    </row>
    <row r="19" spans="1:9" ht="25.5">
      <c r="A19" s="6">
        <v>7</v>
      </c>
      <c r="B19" s="29" t="s">
        <v>35</v>
      </c>
      <c r="C19" s="32" t="s">
        <v>22</v>
      </c>
      <c r="D19" s="31"/>
      <c r="E19" s="7">
        <v>30</v>
      </c>
      <c r="F19" s="8">
        <f t="shared" si="0"/>
        <v>0</v>
      </c>
      <c r="G19" s="9">
        <v>0.23</v>
      </c>
      <c r="H19" s="8">
        <f t="shared" si="1"/>
        <v>0</v>
      </c>
      <c r="I19" s="8">
        <f t="shared" si="2"/>
        <v>0</v>
      </c>
    </row>
    <row r="20" spans="1:9" ht="25.5">
      <c r="A20" s="6">
        <v>8</v>
      </c>
      <c r="B20" s="29" t="s">
        <v>42</v>
      </c>
      <c r="C20" s="32" t="s">
        <v>32</v>
      </c>
      <c r="D20" s="31"/>
      <c r="E20" s="7">
        <v>25</v>
      </c>
      <c r="F20" s="8">
        <f t="shared" si="0"/>
        <v>0</v>
      </c>
      <c r="G20" s="9">
        <v>0.08</v>
      </c>
      <c r="H20" s="8">
        <f t="shared" si="1"/>
        <v>0</v>
      </c>
      <c r="I20" s="8">
        <f t="shared" si="2"/>
        <v>0</v>
      </c>
    </row>
    <row r="21" spans="1:9" ht="63.75">
      <c r="A21" s="6">
        <v>9</v>
      </c>
      <c r="B21" s="28" t="s">
        <v>43</v>
      </c>
      <c r="C21" s="32" t="s">
        <v>22</v>
      </c>
      <c r="D21" s="31"/>
      <c r="E21" s="7">
        <v>4</v>
      </c>
      <c r="F21" s="8">
        <f t="shared" si="0"/>
        <v>0</v>
      </c>
      <c r="G21" s="9">
        <v>0.08</v>
      </c>
      <c r="H21" s="8">
        <f t="shared" si="1"/>
        <v>0</v>
      </c>
      <c r="I21" s="8">
        <f t="shared" si="2"/>
        <v>0</v>
      </c>
    </row>
    <row r="22" spans="1:9" ht="25.5" customHeight="1">
      <c r="A22" s="10" t="s">
        <v>23</v>
      </c>
      <c r="B22" s="11"/>
      <c r="C22" s="11"/>
      <c r="D22" s="11"/>
      <c r="E22" s="12"/>
      <c r="F22" s="13">
        <f t="array" ref="F22">IF(AND(ISNUMBER(E13:E21),E13:E21&gt;0,E13:E21&lt;&gt;""),SUM(F13:F21),0)</f>
        <v>0</v>
      </c>
      <c r="G22" s="14"/>
      <c r="H22" s="13">
        <f t="array" ref="H22">IF(AND(ISNUMBER(E13:E21),E13:E21&gt;0,E13:E21&lt;&gt;"",G13:G21&lt;&gt;""),SUM(H13:H21),0)</f>
        <v>0</v>
      </c>
      <c r="I22" s="13">
        <f t="array" ref="I22">IF(AND(ISNUMBER(E13:E21),E13:E21&gt;0,E13:E21&lt;&gt;"",G13:G21&lt;&gt;""),SUM(I13:I21),0)</f>
        <v>0</v>
      </c>
    </row>
    <row r="23" spans="1:9" ht="15" customHeight="1"/>
    <row r="24" spans="1:9" ht="15" customHeight="1">
      <c r="A24" s="46" t="s">
        <v>31</v>
      </c>
      <c r="B24" s="46"/>
      <c r="C24" s="46"/>
      <c r="D24" s="15"/>
      <c r="E24" s="15"/>
      <c r="F24" s="15"/>
      <c r="G24" s="15"/>
      <c r="H24" s="15"/>
      <c r="I24" s="15"/>
    </row>
    <row r="25" spans="1:9" ht="15" customHeight="1">
      <c r="A25" s="16"/>
      <c r="B25" s="16"/>
      <c r="C25" s="16"/>
      <c r="D25" s="15"/>
      <c r="E25" s="15"/>
      <c r="F25" s="15"/>
      <c r="G25" s="15"/>
      <c r="H25" s="15"/>
      <c r="I25" s="15"/>
    </row>
    <row r="26" spans="1:9" ht="15" customHeight="1">
      <c r="A26" s="47" t="s">
        <v>24</v>
      </c>
      <c r="B26" s="47"/>
      <c r="C26" s="47"/>
      <c r="D26" s="47"/>
      <c r="E26" s="17"/>
      <c r="F26" s="15"/>
      <c r="G26" s="15"/>
      <c r="H26" s="15"/>
      <c r="I26" s="15"/>
    </row>
    <row r="27" spans="1:9" ht="15" customHeight="1">
      <c r="A27" s="18"/>
      <c r="B27" s="19"/>
      <c r="C27" s="19"/>
      <c r="D27" s="19"/>
      <c r="E27" s="19"/>
      <c r="F27" s="20"/>
      <c r="G27" s="15"/>
      <c r="H27" s="15"/>
      <c r="I27" s="15"/>
    </row>
    <row r="28" spans="1:9" ht="15" customHeight="1">
      <c r="A28" s="21"/>
      <c r="B28" s="17"/>
      <c r="C28" s="17"/>
      <c r="D28" s="17"/>
      <c r="E28" s="17"/>
      <c r="F28" s="22"/>
      <c r="G28" s="15"/>
      <c r="H28" s="15"/>
      <c r="I28" s="15"/>
    </row>
    <row r="29" spans="1:9" ht="15" customHeight="1">
      <c r="A29" s="21"/>
      <c r="B29" s="17"/>
      <c r="C29" s="17"/>
      <c r="D29" s="17"/>
      <c r="E29" s="17"/>
      <c r="F29" s="22"/>
      <c r="G29" s="15"/>
      <c r="H29" s="15"/>
      <c r="I29" s="15"/>
    </row>
    <row r="30" spans="1:9" ht="15" customHeight="1">
      <c r="A30" s="21"/>
      <c r="B30" s="17"/>
      <c r="C30" s="17"/>
      <c r="D30" s="17"/>
      <c r="E30" s="17"/>
      <c r="F30" s="22"/>
      <c r="G30" s="15"/>
      <c r="H30" s="15"/>
      <c r="I30" s="15"/>
    </row>
    <row r="31" spans="1:9" ht="15" customHeight="1">
      <c r="A31" s="23"/>
      <c r="B31" s="24"/>
      <c r="C31" s="24"/>
      <c r="D31" s="24"/>
      <c r="E31" s="24"/>
      <c r="F31" s="25"/>
      <c r="G31" s="15"/>
      <c r="H31" s="15"/>
      <c r="I31" s="15"/>
    </row>
    <row r="32" spans="1:9" ht="15" customHeight="1">
      <c r="A32" s="48" t="s">
        <v>25</v>
      </c>
      <c r="B32" s="48"/>
      <c r="C32" s="48"/>
      <c r="D32" s="26"/>
      <c r="E32" s="26"/>
      <c r="F32" s="15"/>
      <c r="G32" s="15"/>
      <c r="H32" s="15"/>
      <c r="I32" s="15"/>
    </row>
    <row r="33" spans="1:9" ht="15" customHeight="1">
      <c r="A33" s="49" t="s">
        <v>26</v>
      </c>
      <c r="B33" s="49"/>
      <c r="C33" s="49"/>
      <c r="D33" s="50"/>
      <c r="E33" s="50"/>
      <c r="F33" s="15"/>
      <c r="G33" s="15"/>
      <c r="H33" s="15"/>
      <c r="I33" s="15"/>
    </row>
    <row r="34" spans="1:9" ht="15" customHeight="1">
      <c r="A34" s="49" t="s">
        <v>27</v>
      </c>
      <c r="B34" s="49"/>
      <c r="C34" s="49"/>
      <c r="D34" s="50"/>
      <c r="E34" s="50"/>
      <c r="F34" s="15"/>
      <c r="G34" s="15"/>
      <c r="H34" s="15"/>
      <c r="I34" s="15"/>
    </row>
    <row r="35" spans="1:9" ht="15" customHeight="1">
      <c r="A35" s="27"/>
      <c r="B35" s="15"/>
      <c r="C35" s="15"/>
      <c r="D35" s="15"/>
      <c r="E35" s="15"/>
      <c r="F35" s="15"/>
      <c r="G35" s="15"/>
      <c r="H35" s="15"/>
      <c r="I35" s="15"/>
    </row>
    <row r="36" spans="1:9" ht="15" customHeight="1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5" customHeight="1">
      <c r="A37" s="51" t="s">
        <v>28</v>
      </c>
      <c r="B37" s="52"/>
      <c r="C37" s="52"/>
      <c r="D37" s="53"/>
      <c r="E37" s="15"/>
      <c r="F37" s="15"/>
      <c r="G37" s="34" t="s">
        <v>29</v>
      </c>
      <c r="H37" s="35"/>
      <c r="I37" s="36"/>
    </row>
    <row r="38" spans="1:9" ht="15" customHeight="1">
      <c r="A38" s="54"/>
      <c r="B38" s="55"/>
      <c r="C38" s="55"/>
      <c r="D38" s="56"/>
      <c r="E38" s="15"/>
      <c r="F38" s="15"/>
      <c r="G38" s="37"/>
      <c r="H38" s="38"/>
      <c r="I38" s="39"/>
    </row>
    <row r="39" spans="1:9" ht="15" customHeight="1">
      <c r="A39" s="54"/>
      <c r="B39" s="55"/>
      <c r="C39" s="55"/>
      <c r="D39" s="56"/>
      <c r="E39" s="15"/>
      <c r="F39" s="15"/>
      <c r="G39" s="37"/>
      <c r="H39" s="38"/>
      <c r="I39" s="39"/>
    </row>
    <row r="40" spans="1:9" ht="15" customHeight="1">
      <c r="A40" s="57"/>
      <c r="B40" s="58"/>
      <c r="C40" s="58"/>
      <c r="D40" s="59"/>
      <c r="E40" s="15"/>
      <c r="F40" s="15"/>
      <c r="G40" s="37"/>
      <c r="H40" s="38"/>
      <c r="I40" s="39"/>
    </row>
    <row r="41" spans="1:9" ht="15" customHeight="1">
      <c r="A41" s="15"/>
      <c r="B41" s="15"/>
      <c r="C41" s="15"/>
      <c r="D41" s="15"/>
      <c r="E41" s="15"/>
      <c r="F41" s="15"/>
      <c r="G41" s="37"/>
      <c r="H41" s="38"/>
      <c r="I41" s="39"/>
    </row>
    <row r="42" spans="1:9" ht="15" customHeight="1">
      <c r="A42" s="15"/>
      <c r="B42" s="15"/>
      <c r="C42" s="15"/>
      <c r="D42" s="15"/>
      <c r="E42" s="15"/>
      <c r="F42" s="15"/>
      <c r="G42" s="37"/>
      <c r="H42" s="38"/>
      <c r="I42" s="39"/>
    </row>
    <row r="43" spans="1:9" ht="15" customHeight="1">
      <c r="A43" s="15"/>
      <c r="B43" s="15"/>
      <c r="C43" s="15"/>
      <c r="D43" s="15"/>
      <c r="E43" s="15"/>
      <c r="F43" s="15"/>
      <c r="G43" s="40"/>
      <c r="H43" s="41"/>
      <c r="I43" s="42"/>
    </row>
    <row r="44" spans="1:9" ht="15" customHeight="1"/>
    <row r="45" spans="1:9" ht="15" customHeight="1"/>
  </sheetData>
  <mergeCells count="12">
    <mergeCell ref="G37:I43"/>
    <mergeCell ref="A1:B3"/>
    <mergeCell ref="A9:I9"/>
    <mergeCell ref="A10:B10"/>
    <mergeCell ref="A24:C24"/>
    <mergeCell ref="A26:D26"/>
    <mergeCell ref="A32:C32"/>
    <mergeCell ref="A33:C33"/>
    <mergeCell ref="D33:E33"/>
    <mergeCell ref="A34:C34"/>
    <mergeCell ref="D34:E34"/>
    <mergeCell ref="A37:D40"/>
  </mergeCells>
  <dataValidations count="2">
    <dataValidation type="list" allowBlank="1" showInputMessage="1" showErrorMessage="1" sqref="C14:C21">
      <formula1>zeropięć</formula1>
      <formula2>0</formula2>
    </dataValidation>
    <dataValidation type="list" allowBlank="1" showInputMessage="1" showErrorMessage="1" sqref="G13:G21">
      <formula1>"23%,8%,5%,0%,ZW."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Cebula</dc:creator>
  <cp:lastModifiedBy>Martyna Cebula</cp:lastModifiedBy>
  <dcterms:created xsi:type="dcterms:W3CDTF">2024-09-23T10:25:26Z</dcterms:created>
  <dcterms:modified xsi:type="dcterms:W3CDTF">2024-09-24T09:01:35Z</dcterms:modified>
</cp:coreProperties>
</file>