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100"/>
  </bookViews>
  <sheets>
    <sheet name="Cz. 3" sheetId="4" r:id="rId1"/>
  </sheets>
  <externalReferences>
    <externalReference r:id="rId2"/>
    <externalReference r:id="rId3"/>
  </externalReferences>
  <definedNames>
    <definedName name="xxx">[1]Ile!$A$1:$A$5</definedName>
    <definedName name="zeropięć">[2]Ile!$A$1:$A$5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4" l="1"/>
  <c r="G42" i="4"/>
  <c r="I42" i="4" s="1"/>
  <c r="H27" i="4" l="1"/>
  <c r="G27" i="4"/>
  <c r="I27" i="4" s="1"/>
  <c r="H10" i="4"/>
  <c r="G10" i="4"/>
  <c r="I10" i="4" s="1"/>
  <c r="G15" i="4" l="1"/>
  <c r="I15" i="4" s="1"/>
  <c r="H15" i="4"/>
  <c r="G35" i="4"/>
  <c r="I35" i="4" s="1"/>
  <c r="H35" i="4"/>
  <c r="H36" i="4" l="1"/>
  <c r="G36" i="4"/>
  <c r="I36" i="4" s="1"/>
  <c r="H13" i="4" l="1"/>
  <c r="G13" i="4"/>
  <c r="I13" i="4" s="1"/>
  <c r="H11" i="4"/>
  <c r="G11" i="4"/>
  <c r="I11" i="4" s="1"/>
  <c r="H24" i="4"/>
  <c r="G24" i="4"/>
  <c r="I24" i="4" s="1"/>
  <c r="H22" i="4"/>
  <c r="G22" i="4"/>
  <c r="I22" i="4" s="1"/>
  <c r="H23" i="4"/>
  <c r="G23" i="4"/>
  <c r="I23" i="4" s="1"/>
  <c r="H63" i="4"/>
  <c r="G63" i="4"/>
  <c r="I63" i="4" s="1"/>
  <c r="H64" i="4"/>
  <c r="G64" i="4"/>
  <c r="I64" i="4" s="1"/>
  <c r="H61" i="4"/>
  <c r="G61" i="4"/>
  <c r="I61" i="4" s="1"/>
  <c r="H62" i="4"/>
  <c r="G62" i="4"/>
  <c r="I62" i="4" s="1"/>
  <c r="H21" i="4"/>
  <c r="G21" i="4"/>
  <c r="I21" i="4" s="1"/>
  <c r="H51" i="4"/>
  <c r="G51" i="4"/>
  <c r="I51" i="4" s="1"/>
  <c r="H40" i="4"/>
  <c r="G40" i="4"/>
  <c r="I40" i="4" s="1"/>
  <c r="H44" i="4" l="1"/>
  <c r="G44" i="4"/>
  <c r="I44" i="4" s="1"/>
  <c r="H38" i="4"/>
  <c r="G38" i="4"/>
  <c r="I38" i="4" s="1"/>
  <c r="H37" i="4"/>
  <c r="G37" i="4"/>
  <c r="I37" i="4" s="1"/>
  <c r="H39" i="4"/>
  <c r="G39" i="4"/>
  <c r="I39" i="4" s="1"/>
  <c r="H28" i="4"/>
  <c r="G28" i="4"/>
  <c r="I28" i="4" s="1"/>
  <c r="H29" i="4"/>
  <c r="G29" i="4"/>
  <c r="I29" i="4" s="1"/>
  <c r="H16" i="4"/>
  <c r="G16" i="4"/>
  <c r="I16" i="4" s="1"/>
  <c r="H60" i="4"/>
  <c r="G60" i="4"/>
  <c r="I60" i="4" s="1"/>
  <c r="H59" i="4"/>
  <c r="G59" i="4"/>
  <c r="I59" i="4" s="1"/>
  <c r="H58" i="4"/>
  <c r="G58" i="4"/>
  <c r="I58" i="4" s="1"/>
  <c r="H52" i="4"/>
  <c r="G52" i="4"/>
  <c r="I52" i="4" s="1"/>
  <c r="H50" i="4"/>
  <c r="G50" i="4"/>
  <c r="I50" i="4" s="1"/>
  <c r="H49" i="4"/>
  <c r="G49" i="4"/>
  <c r="I49" i="4" s="1"/>
  <c r="H12" i="4"/>
  <c r="G12" i="4"/>
  <c r="I12" i="4" s="1"/>
  <c r="H43" i="4" l="1"/>
  <c r="G43" i="4"/>
  <c r="I43" i="4" s="1"/>
  <c r="H32" i="4" l="1"/>
  <c r="G32" i="4"/>
  <c r="I32" i="4" s="1"/>
  <c r="H25" i="4"/>
  <c r="H18" i="4"/>
  <c r="H19" i="4"/>
  <c r="G25" i="4"/>
  <c r="I25" i="4" s="1"/>
  <c r="G18" i="4"/>
  <c r="I18" i="4" s="1"/>
  <c r="G19" i="4"/>
  <c r="I19" i="4" s="1"/>
  <c r="H56" i="4" l="1"/>
  <c r="H45" i="4"/>
  <c r="H46" i="4"/>
  <c r="H47" i="4"/>
  <c r="H48" i="4"/>
  <c r="G56" i="4"/>
  <c r="I56" i="4" s="1"/>
  <c r="G45" i="4"/>
  <c r="I45" i="4" s="1"/>
  <c r="G46" i="4"/>
  <c r="I46" i="4" s="1"/>
  <c r="G47" i="4"/>
  <c r="I47" i="4" s="1"/>
  <c r="G48" i="4"/>
  <c r="I48" i="4" s="1"/>
  <c r="H41" i="4"/>
  <c r="G41" i="4"/>
  <c r="I41" i="4" s="1"/>
  <c r="H57" i="4"/>
  <c r="G57" i="4"/>
  <c r="I57" i="4" s="1"/>
  <c r="H33" i="4"/>
  <c r="G33" i="4"/>
  <c r="I33" i="4" s="1"/>
  <c r="H26" i="4"/>
  <c r="G26" i="4"/>
  <c r="I26" i="4" s="1"/>
  <c r="H54" i="4" l="1"/>
  <c r="G54" i="4"/>
  <c r="I54" i="4" s="1"/>
  <c r="H53" i="4"/>
  <c r="G53" i="4"/>
  <c r="I53" i="4" s="1"/>
  <c r="H34" i="4"/>
  <c r="G34" i="4"/>
  <c r="I34" i="4" s="1"/>
  <c r="H31" i="4"/>
  <c r="G31" i="4"/>
  <c r="I31" i="4" s="1"/>
  <c r="H30" i="4"/>
  <c r="G30" i="4"/>
  <c r="I30" i="4" s="1"/>
  <c r="H20" i="4"/>
  <c r="G20" i="4"/>
  <c r="I20" i="4" s="1"/>
  <c r="H55" i="4"/>
  <c r="G55" i="4"/>
  <c r="I55" i="4" s="1"/>
  <c r="H14" i="4"/>
  <c r="G14" i="4"/>
  <c r="I14" i="4" s="1"/>
  <c r="H17" i="4" l="1"/>
  <c r="H65" i="4" s="1"/>
  <c r="G17" i="4"/>
  <c r="I17" i="4" l="1"/>
  <c r="I65" i="4" s="1"/>
</calcChain>
</file>

<file path=xl/sharedStrings.xml><?xml version="1.0" encoding="utf-8"?>
<sst xmlns="http://schemas.openxmlformats.org/spreadsheetml/2006/main" count="133" uniqueCount="81">
  <si>
    <t>L.p.</t>
  </si>
  <si>
    <t>Szczotki do mycia butelek 1 L</t>
  </si>
  <si>
    <t>Szczotki do mycia probówek śred. 10 mm</t>
  </si>
  <si>
    <t>Szczotki do mycia probówek śred. 15 mm</t>
  </si>
  <si>
    <t>Jednostka miary
szt./op.</t>
  </si>
  <si>
    <t>szt.</t>
  </si>
  <si>
    <t>op.</t>
  </si>
  <si>
    <t>Ilość
zamawiana</t>
  </si>
  <si>
    <t>Cena netto
1 szt./op.</t>
  </si>
  <si>
    <t>Stawka VAT</t>
  </si>
  <si>
    <t>Cena brutto
1 szt./op.</t>
  </si>
  <si>
    <t>Opole, ……………..</t>
  </si>
  <si>
    <t>Razem netto
[zł]</t>
  </si>
  <si>
    <t>Razem brutto
[zł]</t>
  </si>
  <si>
    <t xml:space="preserve">szt. </t>
  </si>
  <si>
    <t>Łyżeczka laboratoryjna dwustronna, dł. 210 mm</t>
  </si>
  <si>
    <t>Parafilm 100mm długość 38mb</t>
  </si>
  <si>
    <t>Taśma wskaźnikowa do kontroli sterylizacji parowej w autoklawie (50m)</t>
  </si>
  <si>
    <t>Torebki do sterylizacji ok. 90 x 230 mm, a’200 szt.</t>
  </si>
  <si>
    <t>Końcówki do pipet o pojemności 1000-5000 mikrolitrów (250 sztuk/op.)</t>
  </si>
  <si>
    <t>Korki bakteriologiczne celulozowe  do średnic wew. 12,5-14,5mm (opak.=100 szt.)</t>
  </si>
  <si>
    <t>Pałeczki polistyrenowe z wacikiem do wymazów, jałowe, pakowane pojedynczo (100szt./op)</t>
  </si>
  <si>
    <t>Worki płaskie na odpady biologiczne, PP, autoklawowalne 200mm x 300mm (opak.=100 szt.)</t>
  </si>
  <si>
    <t>Statyw do probówek druciany pokryty PE 2×10 stal nierdzewna, średnica otworu: 14 mm</t>
  </si>
  <si>
    <t>Okulary ochronne</t>
  </si>
  <si>
    <t>Uchwyt do biuret pojedynczy metalowy z łącznikiem</t>
  </si>
  <si>
    <t>Przedmiot zamówienia - wymagania zamawiającego</t>
  </si>
  <si>
    <t>Filtry bibułowe do analizy jakościowej, okrągłe, średnica 150 mm, 100szt./op</t>
  </si>
  <si>
    <t>Filtry bibułowe do analizy jakościowej, okrągłe, średnica 185 mm, 100szt./op.</t>
  </si>
  <si>
    <t>Butelka szklana z gwintem z niebieską zakrętką poj. 250 ml</t>
  </si>
  <si>
    <t>Szkiełka mikroskopowe podstawowe (op. 50 szt.)</t>
  </si>
  <si>
    <t>Szkiełka mikroskopowe podstawowe typu Menzel (opak. 50 szt.)</t>
  </si>
  <si>
    <t>Szklany lejek, fi 100 mm</t>
  </si>
  <si>
    <t>Zlewka szklana, niska, skalowana, z wylewem, 1000 ml</t>
  </si>
  <si>
    <t>Zlewka szklana, niska, skalowana, z wylewem, 500 ml</t>
  </si>
  <si>
    <t>Cylinder miarowy 25ml ze zdejmowana podstawką</t>
  </si>
  <si>
    <t>Krystalizator szklany z wylewem o pojemności 500 ml</t>
  </si>
  <si>
    <t>Płytka petriego szklana, fi górne 150 mm</t>
  </si>
  <si>
    <t>Płytka petriego szklana, fi górne 200 mm</t>
  </si>
  <si>
    <t>Szalki Petriego szklane, fi górne 80 mm</t>
  </si>
  <si>
    <t>Krystalizator szklany z wylewem o pojemności 300 ml</t>
  </si>
  <si>
    <t>Chwytak ochronny do probówek, rozchył 20 mm</t>
  </si>
  <si>
    <t>Szczotki do mycia kolb</t>
  </si>
  <si>
    <t>Wodoodporne markery do szkła, metalu, porcelany lub podobnych powierzchni, szybkoschnące, czarne, zestaw op. 4 szt.</t>
  </si>
  <si>
    <t xml:space="preserve">Butelka szklana z gwintem z niebieską zakrętką poj. 2000 ml </t>
  </si>
  <si>
    <t>Pęseta metalowa, prosta, ok. 10cm</t>
  </si>
  <si>
    <t>Paski wskaźnikowe do kontroli procesu sterylizacji parowej w autoklawie, 50szt./op.</t>
  </si>
  <si>
    <t>Cylinder miarowy 10ml ze zdejmowana podstawką</t>
  </si>
  <si>
    <t>Szkiełka nakrywkowe 24x24, 100 szt./op.</t>
  </si>
  <si>
    <t>Zlewka szklana, niska, z wylewem, poj. 800 ml</t>
  </si>
  <si>
    <t>Kolba stożkowa szeroka szyja , poj. 250 ml</t>
  </si>
  <si>
    <t>Kolba stożkowa szeroka szyja , poj. 200 ml</t>
  </si>
  <si>
    <t>Kolba stożkowa szeroka szyja , poj. 300 ml</t>
  </si>
  <si>
    <t>Butelka z niebieską nakrętką, ciemna, poj. 500 ml</t>
  </si>
  <si>
    <t>Bibuła jakościowa średnia w arkuszach, gramatura  27±2g/m2 ( 45x60cm ) (100szt/op.)</t>
  </si>
  <si>
    <t>Kroplomierze z LDPE z zatyczką, pojemność 20ml</t>
  </si>
  <si>
    <t>Statywy na probówki wielostronne, wykonane z PP, odporne na temperaturę.
Statywy zawiera:
– 4 otwory na probówki o poj. 50 ml;
– 12 otworów na probówki wirówkowe o poj. 15 ml;
– 32 otwory na probówki reakcyjne o poj. 1,5 i 2 ml;
– 32 otwory na probówki reakcyjne o poj. 0,5 ml.</t>
  </si>
  <si>
    <t>Zlewka szklana niska z wylewem, borokrzem, 250 ml</t>
  </si>
  <si>
    <t>Zlewka szklana, niska, z wylewem, poj. 150 ml</t>
  </si>
  <si>
    <t>Zlewka szklana, wysoka, z wylewem, poj. 400 ml</t>
  </si>
  <si>
    <t>Zlewka szklana, wysoka, z wylewem, poj. 600 ml</t>
  </si>
  <si>
    <t>RAZEM</t>
  </si>
  <si>
    <t>Czyściwo celulozowe gofrowane w roli, białe 80%, wykonane z 100% celulozy, średnica rolki 27 cm,  gilza 6 cm, dł. wstęgi min. 230 m, szer. wstęgi 24 cm, nie pozostawia kłaczków na czyszczonych powierzchniach, o gramaturze 2 x 18-20g/m2 każda, perforowany (2szt/op.)</t>
  </si>
  <si>
    <t>Folia aluminiowa (grubość min. 20µm; szer 30-45 cm, dł. min. 100m)</t>
  </si>
  <si>
    <t>Kolba miarowa szklana, pojemność 10 ml</t>
  </si>
  <si>
    <t>Szpatułko-łyżeczka z małym ostrzem, podłużna, dł. ok. 150 mm</t>
  </si>
  <si>
    <t>Probówki szklane okrągłodenne 15/16x150/160mm (250szt/op.)</t>
  </si>
  <si>
    <t>Probówki ze szkła sodowego o pojemności 10 ml (16x100/110mm), okrągłodenna</t>
  </si>
  <si>
    <t>Suszarka laboratoryjna,  min 23 stanowiskowa, max. 32 stanowiska, ze stali pokrytej PCV, komplet z płytą dolną (z ociekaczem)</t>
  </si>
  <si>
    <t>Miejsce dostawy zamawianego towaru (dokładny adres):</t>
  </si>
  <si>
    <t>Wnioskodawca:</t>
  </si>
  <si>
    <t>Zainterseowany zakupem:</t>
  </si>
  <si>
    <t>Kontakt z zainteresowanym (nr tel.):</t>
  </si>
  <si>
    <t xml:space="preserve">Źródło finansowania zamówienia:
</t>
  </si>
  <si>
    <t>…………………………………………….
/podpis dysponenta środków finansowych/</t>
  </si>
  <si>
    <r>
      <rPr>
        <b/>
        <sz val="10"/>
        <color theme="1"/>
        <rFont val="Times New Roman"/>
        <family val="1"/>
        <charset val="238"/>
      </rPr>
      <t>Przedsiębiorstwo Techniczno-Handlowe "Chemland" Mariusz Bartczak</t>
    </r>
    <r>
      <rPr>
        <sz val="10"/>
        <color theme="1"/>
        <rFont val="Times New Roman"/>
        <family val="1"/>
        <charset val="238"/>
      </rPr>
      <t xml:space="preserve">
ul. Usługowa 3
73-110 Stargard</t>
    </r>
  </si>
  <si>
    <t xml:space="preserve">
………………………………………………………………………….
/Jednostka organizacyjna U.O Zamawiającego/</t>
  </si>
  <si>
    <t>ZAMÓWIENIE</t>
  </si>
  <si>
    <t xml:space="preserve">Data obowiązywania umowy: 25.07.2025r. </t>
  </si>
  <si>
    <t>Na podstawie umowy nr D/46/2024 część 3 z dn. 25.07.2024r. - Sukcesywny zakup materiałów laboratoryjnych na potrzeby dydaktyczne i naukowe Wydziału Lekarskiego UO</t>
  </si>
  <si>
    <t>Termin realizacji zamówienia zgodnie z umową: 7 dni roboczych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</si>
</sst>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rgb="FFE7E6E6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NumberFormat="1" applyFont="1" applyFill="1" applyBorder="1" applyAlignment="1">
      <alignment horizontal="left"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7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0" fontId="7" fillId="4" borderId="2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5" borderId="1" xfId="0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right" vertical="center" wrapText="1"/>
    </xf>
    <xf numFmtId="165" fontId="11" fillId="5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44" fontId="7" fillId="0" borderId="1" xfId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44" fontId="11" fillId="0" borderId="1" xfId="1" applyFont="1" applyBorder="1" applyAlignment="1" applyProtection="1">
      <alignment vertical="center"/>
    </xf>
    <xf numFmtId="0" fontId="7" fillId="4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9" fontId="6" fillId="0" borderId="1" xfId="2" applyNumberFormat="1" applyFont="1" applyBorder="1" applyAlignment="1">
      <alignment horizontal="center" vertical="center"/>
    </xf>
    <xf numFmtId="0" fontId="6" fillId="0" borderId="0" xfId="0" applyFont="1"/>
    <xf numFmtId="9" fontId="13" fillId="7" borderId="3" xfId="2" applyFont="1" applyFill="1" applyBorder="1" applyAlignment="1" applyProtection="1">
      <alignment horizontal="right" vertical="center"/>
    </xf>
    <xf numFmtId="165" fontId="13" fillId="6" borderId="3" xfId="0" applyNumberFormat="1" applyFont="1" applyFill="1" applyBorder="1"/>
    <xf numFmtId="165" fontId="13" fillId="6" borderId="1" xfId="0" applyNumberFormat="1" applyFont="1" applyFill="1" applyBorder="1"/>
    <xf numFmtId="165" fontId="12" fillId="6" borderId="1" xfId="0" applyNumberFormat="1" applyFont="1" applyFill="1" applyBorder="1"/>
    <xf numFmtId="0" fontId="13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/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/>
    <xf numFmtId="0" fontId="13" fillId="6" borderId="3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8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center" wrapText="1"/>
    </xf>
    <xf numFmtId="0" fontId="17" fillId="0" borderId="4" xfId="0" applyFont="1" applyBorder="1" applyAlignment="1" applyProtection="1">
      <alignment horizontal="center" wrapText="1"/>
    </xf>
    <xf numFmtId="0" fontId="17" fillId="0" borderId="6" xfId="0" applyFont="1" applyBorder="1" applyAlignment="1" applyProtection="1">
      <alignment horizontal="center" wrapText="1"/>
    </xf>
    <xf numFmtId="0" fontId="17" fillId="0" borderId="7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horizontal="center" wrapText="1"/>
    </xf>
    <xf numFmtId="0" fontId="17" fillId="0" borderId="9" xfId="0" applyFont="1" applyBorder="1" applyAlignment="1" applyProtection="1">
      <alignment horizontal="center" wrapText="1"/>
    </xf>
    <xf numFmtId="0" fontId="17" fillId="0" borderId="10" xfId="0" applyFont="1" applyBorder="1" applyAlignment="1" applyProtection="1">
      <alignment horizontal="center" wrapText="1"/>
    </xf>
    <xf numFmtId="0" fontId="17" fillId="0" borderId="11" xfId="0" applyFont="1" applyBorder="1" applyAlignment="1" applyProtection="1">
      <alignment horizontal="center" wrapText="1"/>
    </xf>
    <xf numFmtId="0" fontId="6" fillId="0" borderId="4" xfId="0" applyFont="1" applyBorder="1" applyAlignment="1">
      <alignment horizontal="left"/>
    </xf>
    <xf numFmtId="0" fontId="14" fillId="0" borderId="0" xfId="0" applyFont="1" applyBorder="1" applyAlignment="1" applyProtection="1">
      <alignment horizontal="left" wrapText="1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6" fillId="3" borderId="0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left"/>
    </xf>
  </cellXfs>
  <cellStyles count="17">
    <cellStyle name="Normalny" xfId="0" builtinId="0"/>
    <cellStyle name="Normalny 2" xfId="3"/>
    <cellStyle name="Normalny 2 2" xfId="7"/>
    <cellStyle name="Normalny 5" xfId="4"/>
    <cellStyle name="Procentowy" xfId="2" builtinId="5"/>
    <cellStyle name="Walutowy" xfId="1" builtinId="4"/>
    <cellStyle name="Walutowy 2" xfId="6"/>
    <cellStyle name="Walutowy 2 2" xfId="9"/>
    <cellStyle name="Walutowy 2 2 2" xfId="14"/>
    <cellStyle name="Walutowy 2 3" xfId="12"/>
    <cellStyle name="Walutowy 2 4" xfId="16"/>
    <cellStyle name="Walutowy 3" xfId="8"/>
    <cellStyle name="Walutowy 3 2" xfId="13"/>
    <cellStyle name="Walutowy 4" xfId="5"/>
    <cellStyle name="Walutowy 5" xfId="11"/>
    <cellStyle name="Walutowy 6" xfId="15"/>
    <cellStyle name="Walutowy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formularz-zamowienia-mat_ekspo_03_07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topLeftCell="A57" zoomScale="110" zoomScaleNormal="110" workbookViewId="0">
      <selection activeCell="H71" sqref="H71"/>
    </sheetView>
  </sheetViews>
  <sheetFormatPr defaultColWidth="0" defaultRowHeight="15"/>
  <cols>
    <col min="1" max="1" width="4.42578125" customWidth="1"/>
    <col min="2" max="2" width="41.7109375" customWidth="1"/>
    <col min="3" max="3" width="12.85546875" customWidth="1"/>
    <col min="4" max="4" width="12" customWidth="1"/>
    <col min="5" max="5" width="13.42578125" style="81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9.140625" customWidth="1"/>
    <col min="11" max="11" width="0" hidden="1" customWidth="1"/>
    <col min="12" max="16384" width="9.140625" hidden="1"/>
  </cols>
  <sheetData>
    <row r="1" spans="1:10">
      <c r="A1" s="105" t="s">
        <v>76</v>
      </c>
      <c r="B1" s="105"/>
      <c r="C1" s="1"/>
      <c r="D1" s="32"/>
      <c r="E1" s="77"/>
      <c r="F1" s="32"/>
      <c r="G1" s="32"/>
      <c r="H1" s="106" t="s">
        <v>11</v>
      </c>
      <c r="I1" s="106"/>
      <c r="J1" s="35"/>
    </row>
    <row r="2" spans="1:10">
      <c r="A2" s="105"/>
      <c r="B2" s="105"/>
      <c r="C2" s="1"/>
      <c r="D2" s="32"/>
      <c r="E2" s="77"/>
      <c r="F2" s="32"/>
      <c r="G2" s="32"/>
      <c r="H2" s="32"/>
      <c r="I2" s="32"/>
      <c r="J2" s="35"/>
    </row>
    <row r="3" spans="1:10" ht="60" customHeight="1">
      <c r="A3" s="105"/>
      <c r="B3" s="105"/>
      <c r="C3" s="1"/>
      <c r="D3" s="32"/>
      <c r="E3" s="77"/>
      <c r="F3" s="32"/>
      <c r="G3" s="107" t="s">
        <v>75</v>
      </c>
      <c r="H3" s="107"/>
      <c r="I3" s="107"/>
      <c r="J3" s="35"/>
    </row>
    <row r="4" spans="1:10">
      <c r="A4" s="1"/>
      <c r="B4" s="3"/>
      <c r="C4" s="1"/>
      <c r="D4" s="32"/>
      <c r="E4" s="77"/>
      <c r="F4" s="32"/>
      <c r="G4" s="32"/>
      <c r="H4" s="32"/>
      <c r="I4" s="32"/>
      <c r="J4" s="35"/>
    </row>
    <row r="5" spans="1:10" ht="15" customHeight="1">
      <c r="A5" s="1"/>
      <c r="B5" s="3"/>
      <c r="C5" s="1"/>
      <c r="D5" s="64"/>
      <c r="E5" s="77"/>
      <c r="F5" s="64"/>
      <c r="G5" s="64"/>
      <c r="H5" s="64"/>
      <c r="I5" s="64"/>
      <c r="J5" s="35"/>
    </row>
    <row r="6" spans="1:10" ht="15" customHeight="1">
      <c r="A6" s="109" t="s">
        <v>77</v>
      </c>
      <c r="B6" s="109"/>
      <c r="C6" s="109"/>
      <c r="D6" s="109"/>
      <c r="E6" s="109"/>
      <c r="F6" s="109"/>
      <c r="G6" s="109"/>
      <c r="H6" s="109"/>
      <c r="I6" s="109"/>
      <c r="J6" s="35"/>
    </row>
    <row r="7" spans="1:10">
      <c r="A7" s="110" t="s">
        <v>79</v>
      </c>
      <c r="B7" s="110"/>
      <c r="C7" s="110"/>
      <c r="D7" s="110"/>
      <c r="E7" s="110"/>
      <c r="F7" s="110"/>
      <c r="G7" s="110"/>
      <c r="H7" s="110"/>
      <c r="I7" s="110"/>
      <c r="J7" s="65"/>
    </row>
    <row r="8" spans="1:10">
      <c r="A8" s="111" t="s">
        <v>78</v>
      </c>
      <c r="B8" s="111"/>
      <c r="C8" s="76"/>
      <c r="D8" s="76"/>
      <c r="E8" s="78"/>
      <c r="F8" s="76"/>
      <c r="G8" s="76"/>
      <c r="H8" s="76"/>
      <c r="I8" s="76"/>
      <c r="J8" s="65"/>
    </row>
    <row r="9" spans="1:10" ht="38.25">
      <c r="A9" s="2" t="s">
        <v>0</v>
      </c>
      <c r="B9" s="2" t="s">
        <v>26</v>
      </c>
      <c r="C9" s="2" t="s">
        <v>4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12</v>
      </c>
      <c r="I9" s="2" t="s">
        <v>13</v>
      </c>
      <c r="J9" s="35"/>
    </row>
    <row r="10" spans="1:10" ht="25.5">
      <c r="A10" s="4">
        <v>1</v>
      </c>
      <c r="B10" s="5" t="s">
        <v>54</v>
      </c>
      <c r="C10" s="56" t="s">
        <v>6</v>
      </c>
      <c r="D10" s="19"/>
      <c r="E10" s="53">
        <v>48.75</v>
      </c>
      <c r="F10" s="57">
        <v>0.23</v>
      </c>
      <c r="G10" s="17">
        <f t="shared" ref="G10:G41" si="0">(E10*F10)+E10</f>
        <v>59.962499999999999</v>
      </c>
      <c r="H10" s="18">
        <f t="shared" ref="H10:H41" si="1">E10*D10</f>
        <v>0</v>
      </c>
      <c r="I10" s="18">
        <f t="shared" ref="I10:I41" si="2">G10*D10</f>
        <v>0</v>
      </c>
      <c r="J10" s="58"/>
    </row>
    <row r="11" spans="1:10" ht="26.25">
      <c r="A11" s="4">
        <v>2</v>
      </c>
      <c r="B11" s="37" t="s">
        <v>44</v>
      </c>
      <c r="C11" s="28" t="s">
        <v>5</v>
      </c>
      <c r="D11" s="31"/>
      <c r="E11" s="44">
        <v>25.29</v>
      </c>
      <c r="F11" s="40">
        <v>0.23</v>
      </c>
      <c r="G11" s="29">
        <f t="shared" si="0"/>
        <v>31.1067</v>
      </c>
      <c r="H11" s="30">
        <f t="shared" si="1"/>
        <v>0</v>
      </c>
      <c r="I11" s="30">
        <f t="shared" si="2"/>
        <v>0</v>
      </c>
      <c r="J11" s="58"/>
    </row>
    <row r="12" spans="1:10" ht="25.5">
      <c r="A12" s="4">
        <v>3</v>
      </c>
      <c r="B12" s="10" t="s">
        <v>29</v>
      </c>
      <c r="C12" s="13" t="s">
        <v>5</v>
      </c>
      <c r="D12" s="34"/>
      <c r="E12" s="42">
        <v>9.0399999999999991</v>
      </c>
      <c r="F12" s="39">
        <v>0.23</v>
      </c>
      <c r="G12" s="22">
        <f t="shared" si="0"/>
        <v>11.119199999999999</v>
      </c>
      <c r="H12" s="23">
        <f t="shared" si="1"/>
        <v>0</v>
      </c>
      <c r="I12" s="23">
        <f t="shared" si="2"/>
        <v>0</v>
      </c>
      <c r="J12" s="58"/>
    </row>
    <row r="13" spans="1:10">
      <c r="A13" s="4">
        <v>4</v>
      </c>
      <c r="B13" s="38" t="s">
        <v>53</v>
      </c>
      <c r="C13" s="28" t="s">
        <v>5</v>
      </c>
      <c r="D13" s="33"/>
      <c r="E13" s="44">
        <v>31.72</v>
      </c>
      <c r="F13" s="40">
        <v>0.23</v>
      </c>
      <c r="G13" s="29">
        <f t="shared" si="0"/>
        <v>39.015599999999999</v>
      </c>
      <c r="H13" s="30">
        <f t="shared" si="1"/>
        <v>0</v>
      </c>
      <c r="I13" s="30">
        <f t="shared" si="2"/>
        <v>0</v>
      </c>
      <c r="J13" s="58"/>
    </row>
    <row r="14" spans="1:10">
      <c r="A14" s="4">
        <v>5</v>
      </c>
      <c r="B14" s="15" t="s">
        <v>41</v>
      </c>
      <c r="C14" s="13" t="s">
        <v>5</v>
      </c>
      <c r="D14" s="16"/>
      <c r="E14" s="53">
        <v>2.93</v>
      </c>
      <c r="F14" s="20">
        <v>0.23</v>
      </c>
      <c r="G14" s="17">
        <f t="shared" si="0"/>
        <v>3.6039000000000003</v>
      </c>
      <c r="H14" s="18">
        <f t="shared" si="1"/>
        <v>0</v>
      </c>
      <c r="I14" s="18">
        <f t="shared" si="2"/>
        <v>0</v>
      </c>
      <c r="J14" s="58"/>
    </row>
    <row r="15" spans="1:10">
      <c r="A15" s="4">
        <v>6</v>
      </c>
      <c r="B15" s="8" t="s">
        <v>47</v>
      </c>
      <c r="C15" s="13" t="s">
        <v>5</v>
      </c>
      <c r="D15" s="33"/>
      <c r="E15" s="42">
        <v>3.25</v>
      </c>
      <c r="F15" s="39">
        <v>0.23</v>
      </c>
      <c r="G15" s="22">
        <f t="shared" si="0"/>
        <v>3.9975000000000001</v>
      </c>
      <c r="H15" s="23">
        <f t="shared" si="1"/>
        <v>0</v>
      </c>
      <c r="I15" s="23">
        <f t="shared" si="2"/>
        <v>0</v>
      </c>
      <c r="J15" s="58"/>
    </row>
    <row r="16" spans="1:10">
      <c r="A16" s="4">
        <v>7</v>
      </c>
      <c r="B16" s="8" t="s">
        <v>35</v>
      </c>
      <c r="C16" s="13" t="s">
        <v>5</v>
      </c>
      <c r="D16" s="33"/>
      <c r="E16" s="42">
        <v>3.9</v>
      </c>
      <c r="F16" s="39">
        <v>0.23</v>
      </c>
      <c r="G16" s="22">
        <f t="shared" si="0"/>
        <v>4.7969999999999997</v>
      </c>
      <c r="H16" s="23">
        <f t="shared" si="1"/>
        <v>0</v>
      </c>
      <c r="I16" s="23">
        <f t="shared" si="2"/>
        <v>0</v>
      </c>
      <c r="J16" s="58"/>
    </row>
    <row r="17" spans="1:10" ht="76.5">
      <c r="A17" s="4">
        <v>8</v>
      </c>
      <c r="B17" s="5" t="s">
        <v>62</v>
      </c>
      <c r="C17" s="56" t="s">
        <v>6</v>
      </c>
      <c r="D17" s="19"/>
      <c r="E17" s="53">
        <v>80</v>
      </c>
      <c r="F17" s="57">
        <v>0.23</v>
      </c>
      <c r="G17" s="17">
        <f t="shared" si="0"/>
        <v>98.4</v>
      </c>
      <c r="H17" s="18">
        <f t="shared" si="1"/>
        <v>0</v>
      </c>
      <c r="I17" s="18">
        <f t="shared" si="2"/>
        <v>0</v>
      </c>
      <c r="J17" s="58"/>
    </row>
    <row r="18" spans="1:10" ht="26.25">
      <c r="A18" s="4">
        <v>9</v>
      </c>
      <c r="B18" s="14" t="s">
        <v>27</v>
      </c>
      <c r="C18" s="13" t="s">
        <v>6</v>
      </c>
      <c r="D18" s="19"/>
      <c r="E18" s="41">
        <v>8.36</v>
      </c>
      <c r="F18" s="20">
        <v>0.23</v>
      </c>
      <c r="G18" s="17">
        <f t="shared" si="0"/>
        <v>10.2828</v>
      </c>
      <c r="H18" s="18">
        <f t="shared" si="1"/>
        <v>0</v>
      </c>
      <c r="I18" s="18">
        <f t="shared" si="2"/>
        <v>0</v>
      </c>
      <c r="J18" s="58"/>
    </row>
    <row r="19" spans="1:10" ht="26.25">
      <c r="A19" s="4">
        <v>10</v>
      </c>
      <c r="B19" s="14" t="s">
        <v>28</v>
      </c>
      <c r="C19" s="16" t="s">
        <v>6</v>
      </c>
      <c r="D19" s="16"/>
      <c r="E19" s="41">
        <v>12.32</v>
      </c>
      <c r="F19" s="20">
        <v>0.23</v>
      </c>
      <c r="G19" s="17">
        <f t="shared" si="0"/>
        <v>15.153600000000001</v>
      </c>
      <c r="H19" s="18">
        <f t="shared" si="1"/>
        <v>0</v>
      </c>
      <c r="I19" s="18">
        <f t="shared" si="2"/>
        <v>0</v>
      </c>
      <c r="J19" s="58"/>
    </row>
    <row r="20" spans="1:10" ht="30.75" customHeight="1">
      <c r="A20" s="4">
        <v>11</v>
      </c>
      <c r="B20" s="9" t="s">
        <v>63</v>
      </c>
      <c r="C20" s="13" t="s">
        <v>5</v>
      </c>
      <c r="D20" s="34"/>
      <c r="E20" s="54">
        <v>25.63</v>
      </c>
      <c r="F20" s="39">
        <v>0.23</v>
      </c>
      <c r="G20" s="22">
        <f t="shared" si="0"/>
        <v>31.524899999999999</v>
      </c>
      <c r="H20" s="23">
        <f t="shared" si="1"/>
        <v>0</v>
      </c>
      <c r="I20" s="23">
        <f t="shared" si="2"/>
        <v>0</v>
      </c>
      <c r="J20" s="58"/>
    </row>
    <row r="21" spans="1:10">
      <c r="A21" s="4">
        <v>12</v>
      </c>
      <c r="B21" s="15" t="s">
        <v>64</v>
      </c>
      <c r="C21" s="28" t="s">
        <v>5</v>
      </c>
      <c r="D21" s="33"/>
      <c r="E21" s="44">
        <v>6.18</v>
      </c>
      <c r="F21" s="39">
        <v>0.23</v>
      </c>
      <c r="G21" s="29">
        <f t="shared" si="0"/>
        <v>7.6013999999999999</v>
      </c>
      <c r="H21" s="30">
        <f t="shared" si="1"/>
        <v>0</v>
      </c>
      <c r="I21" s="30">
        <f t="shared" si="2"/>
        <v>0</v>
      </c>
      <c r="J21" s="58"/>
    </row>
    <row r="22" spans="1:10">
      <c r="A22" s="4">
        <v>13</v>
      </c>
      <c r="B22" s="37" t="s">
        <v>51</v>
      </c>
      <c r="C22" s="28" t="s">
        <v>5</v>
      </c>
      <c r="D22" s="31"/>
      <c r="E22" s="44">
        <v>6.44</v>
      </c>
      <c r="F22" s="40">
        <v>0.23</v>
      </c>
      <c r="G22" s="29">
        <f t="shared" si="0"/>
        <v>7.9212000000000007</v>
      </c>
      <c r="H22" s="30">
        <f t="shared" si="1"/>
        <v>0</v>
      </c>
      <c r="I22" s="30">
        <f t="shared" si="2"/>
        <v>0</v>
      </c>
      <c r="J22" s="58"/>
    </row>
    <row r="23" spans="1:10">
      <c r="A23" s="4">
        <v>14</v>
      </c>
      <c r="B23" s="37" t="s">
        <v>50</v>
      </c>
      <c r="C23" s="28" t="s">
        <v>5</v>
      </c>
      <c r="D23" s="31"/>
      <c r="E23" s="44">
        <v>8.84</v>
      </c>
      <c r="F23" s="40">
        <v>0.23</v>
      </c>
      <c r="G23" s="29">
        <f t="shared" si="0"/>
        <v>10.873200000000001</v>
      </c>
      <c r="H23" s="30">
        <f t="shared" si="1"/>
        <v>0</v>
      </c>
      <c r="I23" s="30">
        <f t="shared" si="2"/>
        <v>0</v>
      </c>
      <c r="J23" s="58"/>
    </row>
    <row r="24" spans="1:10">
      <c r="A24" s="4">
        <v>15</v>
      </c>
      <c r="B24" s="37" t="s">
        <v>52</v>
      </c>
      <c r="C24" s="28" t="s">
        <v>5</v>
      </c>
      <c r="D24" s="31"/>
      <c r="E24" s="44">
        <v>7.15</v>
      </c>
      <c r="F24" s="40">
        <v>0.23</v>
      </c>
      <c r="G24" s="29">
        <f t="shared" si="0"/>
        <v>8.7945000000000011</v>
      </c>
      <c r="H24" s="30">
        <f t="shared" si="1"/>
        <v>0</v>
      </c>
      <c r="I24" s="30">
        <f t="shared" si="2"/>
        <v>0</v>
      </c>
      <c r="J24" s="58"/>
    </row>
    <row r="25" spans="1:10" ht="25.5">
      <c r="A25" s="4">
        <v>16</v>
      </c>
      <c r="B25" s="11" t="s">
        <v>19</v>
      </c>
      <c r="C25" s="13" t="s">
        <v>6</v>
      </c>
      <c r="D25" s="16"/>
      <c r="E25" s="41">
        <v>34.01</v>
      </c>
      <c r="F25" s="20">
        <v>0.23</v>
      </c>
      <c r="G25" s="17">
        <f t="shared" si="0"/>
        <v>41.832299999999996</v>
      </c>
      <c r="H25" s="18">
        <f t="shared" si="1"/>
        <v>0</v>
      </c>
      <c r="I25" s="18">
        <f t="shared" si="2"/>
        <v>0</v>
      </c>
      <c r="J25" s="58"/>
    </row>
    <row r="26" spans="1:10" ht="25.5">
      <c r="A26" s="4">
        <v>17</v>
      </c>
      <c r="B26" s="10" t="s">
        <v>20</v>
      </c>
      <c r="C26" s="13" t="s">
        <v>6</v>
      </c>
      <c r="D26" s="16"/>
      <c r="E26" s="53">
        <v>22.99</v>
      </c>
      <c r="F26" s="20">
        <v>0.23</v>
      </c>
      <c r="G26" s="17">
        <f t="shared" si="0"/>
        <v>28.277699999999999</v>
      </c>
      <c r="H26" s="18">
        <f t="shared" si="1"/>
        <v>0</v>
      </c>
      <c r="I26" s="18">
        <f t="shared" si="2"/>
        <v>0</v>
      </c>
      <c r="J26" s="58"/>
    </row>
    <row r="27" spans="1:10">
      <c r="A27" s="4">
        <v>18</v>
      </c>
      <c r="B27" s="15" t="s">
        <v>55</v>
      </c>
      <c r="C27" s="13" t="s">
        <v>5</v>
      </c>
      <c r="D27" s="16"/>
      <c r="E27" s="53">
        <v>2.2799999999999998</v>
      </c>
      <c r="F27" s="20">
        <v>0.23</v>
      </c>
      <c r="G27" s="17">
        <f t="shared" si="0"/>
        <v>2.8043999999999998</v>
      </c>
      <c r="H27" s="18">
        <f t="shared" si="1"/>
        <v>0</v>
      </c>
      <c r="I27" s="18">
        <f t="shared" si="2"/>
        <v>0</v>
      </c>
      <c r="J27" s="58"/>
    </row>
    <row r="28" spans="1:10" ht="14.25" customHeight="1">
      <c r="A28" s="4">
        <v>19</v>
      </c>
      <c r="B28" s="15" t="s">
        <v>40</v>
      </c>
      <c r="C28" s="13" t="s">
        <v>5</v>
      </c>
      <c r="D28" s="16"/>
      <c r="E28" s="43">
        <v>8.9700000000000006</v>
      </c>
      <c r="F28" s="20">
        <v>0.23</v>
      </c>
      <c r="G28" s="17">
        <f t="shared" si="0"/>
        <v>11.033100000000001</v>
      </c>
      <c r="H28" s="18">
        <f t="shared" si="1"/>
        <v>0</v>
      </c>
      <c r="I28" s="18">
        <f t="shared" si="2"/>
        <v>0</v>
      </c>
      <c r="J28" s="58"/>
    </row>
    <row r="29" spans="1:10" ht="19.5" customHeight="1">
      <c r="A29" s="4">
        <v>20</v>
      </c>
      <c r="B29" s="15" t="s">
        <v>36</v>
      </c>
      <c r="C29" s="13" t="s">
        <v>5</v>
      </c>
      <c r="D29" s="16"/>
      <c r="E29" s="43">
        <v>9.49</v>
      </c>
      <c r="F29" s="20">
        <v>0.23</v>
      </c>
      <c r="G29" s="17">
        <f t="shared" si="0"/>
        <v>11.672700000000001</v>
      </c>
      <c r="H29" s="18">
        <f t="shared" si="1"/>
        <v>0</v>
      </c>
      <c r="I29" s="18">
        <f t="shared" si="2"/>
        <v>0</v>
      </c>
      <c r="J29" s="58"/>
    </row>
    <row r="30" spans="1:10" ht="25.5">
      <c r="A30" s="4">
        <v>21</v>
      </c>
      <c r="B30" s="9" t="s">
        <v>65</v>
      </c>
      <c r="C30" s="13" t="s">
        <v>14</v>
      </c>
      <c r="D30" s="34"/>
      <c r="E30" s="54">
        <v>4.9400000000000004</v>
      </c>
      <c r="F30" s="39">
        <v>0.23</v>
      </c>
      <c r="G30" s="22">
        <f t="shared" si="0"/>
        <v>6.0762</v>
      </c>
      <c r="H30" s="23">
        <f t="shared" si="1"/>
        <v>0</v>
      </c>
      <c r="I30" s="23">
        <f t="shared" si="2"/>
        <v>0</v>
      </c>
      <c r="J30" s="58"/>
    </row>
    <row r="31" spans="1:10">
      <c r="A31" s="4">
        <v>22</v>
      </c>
      <c r="B31" s="24" t="s">
        <v>15</v>
      </c>
      <c r="C31" s="13" t="s">
        <v>6</v>
      </c>
      <c r="D31" s="34"/>
      <c r="E31" s="54">
        <v>16.32</v>
      </c>
      <c r="F31" s="39">
        <v>0.23</v>
      </c>
      <c r="G31" s="22">
        <f t="shared" si="0"/>
        <v>20.073599999999999</v>
      </c>
      <c r="H31" s="23">
        <f t="shared" si="1"/>
        <v>0</v>
      </c>
      <c r="I31" s="23">
        <f t="shared" si="2"/>
        <v>0</v>
      </c>
      <c r="J31" s="58"/>
    </row>
    <row r="32" spans="1:10">
      <c r="A32" s="4">
        <v>23</v>
      </c>
      <c r="B32" s="12" t="s">
        <v>24</v>
      </c>
      <c r="C32" s="13" t="s">
        <v>5</v>
      </c>
      <c r="D32" s="19"/>
      <c r="E32" s="41">
        <v>5.36</v>
      </c>
      <c r="F32" s="20">
        <v>0.23</v>
      </c>
      <c r="G32" s="17">
        <f t="shared" si="0"/>
        <v>6.5928000000000004</v>
      </c>
      <c r="H32" s="18">
        <f t="shared" si="1"/>
        <v>0</v>
      </c>
      <c r="I32" s="18">
        <f t="shared" si="2"/>
        <v>0</v>
      </c>
      <c r="J32" s="58"/>
    </row>
    <row r="33" spans="1:10" ht="25.5">
      <c r="A33" s="4">
        <v>24</v>
      </c>
      <c r="B33" s="10" t="s">
        <v>21</v>
      </c>
      <c r="C33" s="13" t="s">
        <v>6</v>
      </c>
      <c r="D33" s="16"/>
      <c r="E33" s="53">
        <v>25.31</v>
      </c>
      <c r="F33" s="20">
        <v>0.23</v>
      </c>
      <c r="G33" s="17">
        <f t="shared" si="0"/>
        <v>31.1313</v>
      </c>
      <c r="H33" s="18">
        <f t="shared" si="1"/>
        <v>0</v>
      </c>
      <c r="I33" s="18">
        <f t="shared" si="2"/>
        <v>0</v>
      </c>
      <c r="J33" s="58"/>
    </row>
    <row r="34" spans="1:10">
      <c r="A34" s="4">
        <v>25</v>
      </c>
      <c r="B34" s="9" t="s">
        <v>16</v>
      </c>
      <c r="C34" s="13" t="s">
        <v>5</v>
      </c>
      <c r="D34" s="34"/>
      <c r="E34" s="54">
        <v>77.819999999999993</v>
      </c>
      <c r="F34" s="39">
        <v>0.23</v>
      </c>
      <c r="G34" s="22">
        <f t="shared" si="0"/>
        <v>95.718599999999995</v>
      </c>
      <c r="H34" s="23">
        <f t="shared" si="1"/>
        <v>0</v>
      </c>
      <c r="I34" s="23">
        <f t="shared" si="2"/>
        <v>0</v>
      </c>
      <c r="J34" s="58"/>
    </row>
    <row r="35" spans="1:10" ht="25.5">
      <c r="A35" s="4">
        <v>26</v>
      </c>
      <c r="B35" s="9" t="s">
        <v>46</v>
      </c>
      <c r="C35" s="13" t="s">
        <v>6</v>
      </c>
      <c r="D35" s="34"/>
      <c r="E35" s="54">
        <v>109.55</v>
      </c>
      <c r="F35" s="39">
        <v>0.23</v>
      </c>
      <c r="G35" s="22">
        <f t="shared" si="0"/>
        <v>134.7465</v>
      </c>
      <c r="H35" s="23">
        <f t="shared" si="1"/>
        <v>0</v>
      </c>
      <c r="I35" s="23">
        <f t="shared" si="2"/>
        <v>0</v>
      </c>
      <c r="J35" s="58"/>
    </row>
    <row r="36" spans="1:10">
      <c r="A36" s="4">
        <v>27</v>
      </c>
      <c r="B36" s="6" t="s">
        <v>45</v>
      </c>
      <c r="C36" s="56" t="s">
        <v>5</v>
      </c>
      <c r="D36" s="19"/>
      <c r="E36" s="41">
        <v>6.96</v>
      </c>
      <c r="F36" s="20">
        <v>0.23</v>
      </c>
      <c r="G36" s="17">
        <f t="shared" si="0"/>
        <v>8.5608000000000004</v>
      </c>
      <c r="H36" s="18">
        <f t="shared" si="1"/>
        <v>0</v>
      </c>
      <c r="I36" s="18">
        <f t="shared" si="2"/>
        <v>0</v>
      </c>
      <c r="J36" s="58"/>
    </row>
    <row r="37" spans="1:10">
      <c r="A37" s="4">
        <v>28</v>
      </c>
      <c r="B37" s="27" t="s">
        <v>37</v>
      </c>
      <c r="C37" s="26" t="s">
        <v>5</v>
      </c>
      <c r="D37" s="33"/>
      <c r="E37" s="43">
        <v>6.44</v>
      </c>
      <c r="F37" s="20">
        <v>0.23</v>
      </c>
      <c r="G37" s="17">
        <f t="shared" si="0"/>
        <v>7.9212000000000007</v>
      </c>
      <c r="H37" s="18">
        <f t="shared" si="1"/>
        <v>0</v>
      </c>
      <c r="I37" s="18">
        <f t="shared" si="2"/>
        <v>0</v>
      </c>
      <c r="J37" s="58"/>
    </row>
    <row r="38" spans="1:10">
      <c r="A38" s="4">
        <v>29</v>
      </c>
      <c r="B38" s="47" t="s">
        <v>38</v>
      </c>
      <c r="C38" s="51" t="s">
        <v>5</v>
      </c>
      <c r="D38" s="36"/>
      <c r="E38" s="43">
        <v>12.29</v>
      </c>
      <c r="F38" s="20">
        <v>0.23</v>
      </c>
      <c r="G38" s="17">
        <f t="shared" si="0"/>
        <v>15.116699999999998</v>
      </c>
      <c r="H38" s="18">
        <f t="shared" si="1"/>
        <v>0</v>
      </c>
      <c r="I38" s="18">
        <f t="shared" si="2"/>
        <v>0</v>
      </c>
      <c r="J38" s="58"/>
    </row>
    <row r="39" spans="1:10" ht="25.5">
      <c r="A39" s="4">
        <v>30</v>
      </c>
      <c r="B39" s="25" t="s">
        <v>66</v>
      </c>
      <c r="C39" s="21" t="s">
        <v>6</v>
      </c>
      <c r="D39" s="34"/>
      <c r="E39" s="43">
        <v>92.63</v>
      </c>
      <c r="F39" s="20">
        <v>0.23</v>
      </c>
      <c r="G39" s="17">
        <f t="shared" si="0"/>
        <v>113.9349</v>
      </c>
      <c r="H39" s="18">
        <f t="shared" si="1"/>
        <v>0</v>
      </c>
      <c r="I39" s="18">
        <f t="shared" si="2"/>
        <v>0</v>
      </c>
      <c r="J39" s="58"/>
    </row>
    <row r="40" spans="1:10" ht="25.5">
      <c r="A40" s="4">
        <v>31</v>
      </c>
      <c r="B40" s="25" t="s">
        <v>67</v>
      </c>
      <c r="C40" s="50" t="s">
        <v>5</v>
      </c>
      <c r="D40" s="34"/>
      <c r="E40" s="44">
        <v>0.31</v>
      </c>
      <c r="F40" s="39">
        <v>0.23</v>
      </c>
      <c r="G40" s="29">
        <f t="shared" si="0"/>
        <v>0.38129999999999997</v>
      </c>
      <c r="H40" s="30">
        <f t="shared" si="1"/>
        <v>0</v>
      </c>
      <c r="I40" s="30">
        <f t="shared" si="2"/>
        <v>0</v>
      </c>
      <c r="J40" s="58"/>
    </row>
    <row r="41" spans="1:10" ht="25.5">
      <c r="A41" s="4">
        <v>32</v>
      </c>
      <c r="B41" s="24" t="s">
        <v>23</v>
      </c>
      <c r="C41" s="21" t="s">
        <v>5</v>
      </c>
      <c r="D41" s="16"/>
      <c r="E41" s="41">
        <v>27.5</v>
      </c>
      <c r="F41" s="20">
        <v>0.23</v>
      </c>
      <c r="G41" s="17">
        <f t="shared" si="0"/>
        <v>33.825000000000003</v>
      </c>
      <c r="H41" s="18">
        <f t="shared" si="1"/>
        <v>0</v>
      </c>
      <c r="I41" s="18">
        <f t="shared" si="2"/>
        <v>0</v>
      </c>
      <c r="J41" s="58"/>
    </row>
    <row r="42" spans="1:10" ht="89.25">
      <c r="A42" s="4">
        <v>33</v>
      </c>
      <c r="B42" s="45" t="s">
        <v>56</v>
      </c>
      <c r="C42" s="21" t="s">
        <v>5</v>
      </c>
      <c r="D42" s="16"/>
      <c r="E42" s="53">
        <v>23.4</v>
      </c>
      <c r="F42" s="20">
        <v>0.23</v>
      </c>
      <c r="G42" s="17">
        <f t="shared" ref="G42:G64" si="3">(E42*F42)+E42</f>
        <v>28.781999999999996</v>
      </c>
      <c r="H42" s="18">
        <f t="shared" ref="H42:H64" si="4">E42*D42</f>
        <v>0</v>
      </c>
      <c r="I42" s="18">
        <f t="shared" ref="I42:I64" si="5">G42*D42</f>
        <v>0</v>
      </c>
      <c r="J42" s="58"/>
    </row>
    <row r="43" spans="1:10" ht="39">
      <c r="A43" s="4">
        <v>34</v>
      </c>
      <c r="B43" s="46" t="s">
        <v>68</v>
      </c>
      <c r="C43" s="49" t="s">
        <v>5</v>
      </c>
      <c r="D43" s="16"/>
      <c r="E43" s="41">
        <v>84.5</v>
      </c>
      <c r="F43" s="20">
        <v>0.23</v>
      </c>
      <c r="G43" s="17">
        <f t="shared" si="3"/>
        <v>103.935</v>
      </c>
      <c r="H43" s="18">
        <f t="shared" si="4"/>
        <v>0</v>
      </c>
      <c r="I43" s="18">
        <f t="shared" si="5"/>
        <v>0</v>
      </c>
      <c r="J43" s="58"/>
    </row>
    <row r="44" spans="1:10">
      <c r="A44" s="4">
        <v>35</v>
      </c>
      <c r="B44" s="48" t="s">
        <v>39</v>
      </c>
      <c r="C44" s="51" t="s">
        <v>5</v>
      </c>
      <c r="D44" s="33"/>
      <c r="E44" s="43">
        <v>2.73</v>
      </c>
      <c r="F44" s="20">
        <v>0.23</v>
      </c>
      <c r="G44" s="17">
        <f t="shared" si="3"/>
        <v>3.3578999999999999</v>
      </c>
      <c r="H44" s="18">
        <f t="shared" si="4"/>
        <v>0</v>
      </c>
      <c r="I44" s="18">
        <f t="shared" si="5"/>
        <v>0</v>
      </c>
      <c r="J44" s="58"/>
    </row>
    <row r="45" spans="1:10">
      <c r="A45" s="4">
        <v>36</v>
      </c>
      <c r="B45" s="7" t="s">
        <v>1</v>
      </c>
      <c r="C45" s="21" t="s">
        <v>5</v>
      </c>
      <c r="D45" s="16"/>
      <c r="E45" s="41">
        <v>12.32</v>
      </c>
      <c r="F45" s="20">
        <v>0.23</v>
      </c>
      <c r="G45" s="17">
        <f t="shared" si="3"/>
        <v>15.153600000000001</v>
      </c>
      <c r="H45" s="18">
        <f t="shared" si="4"/>
        <v>0</v>
      </c>
      <c r="I45" s="18">
        <f t="shared" si="5"/>
        <v>0</v>
      </c>
      <c r="J45" s="58"/>
    </row>
    <row r="46" spans="1:10">
      <c r="A46" s="4">
        <v>37</v>
      </c>
      <c r="B46" s="8" t="s">
        <v>42</v>
      </c>
      <c r="C46" s="13" t="s">
        <v>5</v>
      </c>
      <c r="D46" s="16"/>
      <c r="E46" s="41">
        <v>3.74</v>
      </c>
      <c r="F46" s="20">
        <v>0.23</v>
      </c>
      <c r="G46" s="17">
        <f t="shared" si="3"/>
        <v>4.6002000000000001</v>
      </c>
      <c r="H46" s="18">
        <f t="shared" si="4"/>
        <v>0</v>
      </c>
      <c r="I46" s="18">
        <f t="shared" si="5"/>
        <v>0</v>
      </c>
      <c r="J46" s="58"/>
    </row>
    <row r="47" spans="1:10">
      <c r="A47" s="4">
        <v>38</v>
      </c>
      <c r="B47" s="8" t="s">
        <v>2</v>
      </c>
      <c r="C47" s="13" t="s">
        <v>5</v>
      </c>
      <c r="D47" s="34"/>
      <c r="E47" s="55">
        <v>3.09</v>
      </c>
      <c r="F47" s="39">
        <v>0.23</v>
      </c>
      <c r="G47" s="17">
        <f t="shared" si="3"/>
        <v>3.8007</v>
      </c>
      <c r="H47" s="18">
        <f t="shared" si="4"/>
        <v>0</v>
      </c>
      <c r="I47" s="18">
        <f t="shared" si="5"/>
        <v>0</v>
      </c>
      <c r="J47" s="58"/>
    </row>
    <row r="48" spans="1:10">
      <c r="A48" s="4">
        <v>39</v>
      </c>
      <c r="B48" s="8" t="s">
        <v>3</v>
      </c>
      <c r="C48" s="13" t="s">
        <v>5</v>
      </c>
      <c r="D48" s="34"/>
      <c r="E48" s="55">
        <v>3.09</v>
      </c>
      <c r="F48" s="39">
        <v>0.23</v>
      </c>
      <c r="G48" s="17">
        <f t="shared" si="3"/>
        <v>3.8007</v>
      </c>
      <c r="H48" s="18">
        <f t="shared" si="4"/>
        <v>0</v>
      </c>
      <c r="I48" s="18">
        <f t="shared" si="5"/>
        <v>0</v>
      </c>
      <c r="J48" s="58"/>
    </row>
    <row r="49" spans="1:10">
      <c r="A49" s="4">
        <v>40</v>
      </c>
      <c r="B49" s="9" t="s">
        <v>30</v>
      </c>
      <c r="C49" s="52" t="s">
        <v>6</v>
      </c>
      <c r="D49" s="33"/>
      <c r="E49" s="42">
        <v>4.49</v>
      </c>
      <c r="F49" s="39">
        <v>0.23</v>
      </c>
      <c r="G49" s="22">
        <f t="shared" si="3"/>
        <v>5.5227000000000004</v>
      </c>
      <c r="H49" s="23">
        <f t="shared" si="4"/>
        <v>0</v>
      </c>
      <c r="I49" s="23">
        <f t="shared" si="5"/>
        <v>0</v>
      </c>
      <c r="J49" s="58"/>
    </row>
    <row r="50" spans="1:10" ht="25.5">
      <c r="A50" s="4">
        <v>41</v>
      </c>
      <c r="B50" s="10" t="s">
        <v>31</v>
      </c>
      <c r="C50" s="13" t="s">
        <v>6</v>
      </c>
      <c r="D50" s="33"/>
      <c r="E50" s="42">
        <v>10.62</v>
      </c>
      <c r="F50" s="39">
        <v>0.23</v>
      </c>
      <c r="G50" s="22">
        <f t="shared" si="3"/>
        <v>13.0626</v>
      </c>
      <c r="H50" s="23">
        <f t="shared" si="4"/>
        <v>0</v>
      </c>
      <c r="I50" s="23">
        <f t="shared" si="5"/>
        <v>0</v>
      </c>
      <c r="J50" s="58"/>
    </row>
    <row r="51" spans="1:10">
      <c r="A51" s="4">
        <v>42</v>
      </c>
      <c r="B51" s="15" t="s">
        <v>48</v>
      </c>
      <c r="C51" s="28" t="s">
        <v>6</v>
      </c>
      <c r="D51" s="33"/>
      <c r="E51" s="44">
        <v>3.19</v>
      </c>
      <c r="F51" s="40">
        <v>0.23</v>
      </c>
      <c r="G51" s="29">
        <f t="shared" si="3"/>
        <v>3.9237000000000002</v>
      </c>
      <c r="H51" s="30">
        <f t="shared" si="4"/>
        <v>0</v>
      </c>
      <c r="I51" s="30">
        <f t="shared" si="5"/>
        <v>0</v>
      </c>
      <c r="J51" s="58"/>
    </row>
    <row r="52" spans="1:10">
      <c r="A52" s="4">
        <v>43</v>
      </c>
      <c r="B52" s="5" t="s">
        <v>32</v>
      </c>
      <c r="C52" s="13" t="s">
        <v>5</v>
      </c>
      <c r="D52" s="33"/>
      <c r="E52" s="42">
        <v>7.8</v>
      </c>
      <c r="F52" s="39">
        <v>0.23</v>
      </c>
      <c r="G52" s="22">
        <f t="shared" si="3"/>
        <v>9.5939999999999994</v>
      </c>
      <c r="H52" s="23">
        <f t="shared" si="4"/>
        <v>0</v>
      </c>
      <c r="I52" s="23">
        <f t="shared" si="5"/>
        <v>0</v>
      </c>
      <c r="J52" s="58"/>
    </row>
    <row r="53" spans="1:10" ht="25.5">
      <c r="A53" s="4">
        <v>44</v>
      </c>
      <c r="B53" s="9" t="s">
        <v>17</v>
      </c>
      <c r="C53" s="13" t="s">
        <v>5</v>
      </c>
      <c r="D53" s="34"/>
      <c r="E53" s="54">
        <v>14.17</v>
      </c>
      <c r="F53" s="39">
        <v>0.23</v>
      </c>
      <c r="G53" s="22">
        <f t="shared" si="3"/>
        <v>17.429099999999998</v>
      </c>
      <c r="H53" s="23">
        <f t="shared" si="4"/>
        <v>0</v>
      </c>
      <c r="I53" s="23">
        <f t="shared" si="5"/>
        <v>0</v>
      </c>
      <c r="J53" s="58"/>
    </row>
    <row r="54" spans="1:10">
      <c r="A54" s="4">
        <v>45</v>
      </c>
      <c r="B54" s="9" t="s">
        <v>18</v>
      </c>
      <c r="C54" s="13" t="s">
        <v>6</v>
      </c>
      <c r="D54" s="34"/>
      <c r="E54" s="54">
        <v>30.56</v>
      </c>
      <c r="F54" s="39">
        <v>0.23</v>
      </c>
      <c r="G54" s="22">
        <f t="shared" si="3"/>
        <v>37.588799999999999</v>
      </c>
      <c r="H54" s="23">
        <f t="shared" si="4"/>
        <v>0</v>
      </c>
      <c r="I54" s="23">
        <f t="shared" si="5"/>
        <v>0</v>
      </c>
      <c r="J54" s="58"/>
    </row>
    <row r="55" spans="1:10">
      <c r="A55" s="4">
        <v>46</v>
      </c>
      <c r="B55" s="15" t="s">
        <v>25</v>
      </c>
      <c r="C55" s="13" t="s">
        <v>5</v>
      </c>
      <c r="D55" s="16"/>
      <c r="E55" s="53">
        <v>24.05</v>
      </c>
      <c r="F55" s="20">
        <v>0.23</v>
      </c>
      <c r="G55" s="17">
        <f t="shared" si="3"/>
        <v>29.581500000000002</v>
      </c>
      <c r="H55" s="18">
        <f t="shared" si="4"/>
        <v>0</v>
      </c>
      <c r="I55" s="18">
        <f t="shared" si="5"/>
        <v>0</v>
      </c>
      <c r="J55" s="58"/>
    </row>
    <row r="56" spans="1:10" ht="38.25">
      <c r="A56" s="4">
        <v>47</v>
      </c>
      <c r="B56" s="6" t="s">
        <v>43</v>
      </c>
      <c r="C56" s="56" t="s">
        <v>6</v>
      </c>
      <c r="D56" s="19"/>
      <c r="E56" s="41">
        <v>8.9600000000000009</v>
      </c>
      <c r="F56" s="20">
        <v>0.23</v>
      </c>
      <c r="G56" s="17">
        <f t="shared" si="3"/>
        <v>11.020800000000001</v>
      </c>
      <c r="H56" s="18">
        <f t="shared" si="4"/>
        <v>0</v>
      </c>
      <c r="I56" s="18">
        <f t="shared" si="5"/>
        <v>0</v>
      </c>
      <c r="J56" s="58"/>
    </row>
    <row r="57" spans="1:10" ht="25.5">
      <c r="A57" s="4">
        <v>48</v>
      </c>
      <c r="B57" s="9" t="s">
        <v>22</v>
      </c>
      <c r="C57" s="13" t="s">
        <v>6</v>
      </c>
      <c r="D57" s="16"/>
      <c r="E57" s="53">
        <v>44</v>
      </c>
      <c r="F57" s="20">
        <v>0.23</v>
      </c>
      <c r="G57" s="17">
        <f t="shared" si="3"/>
        <v>54.120000000000005</v>
      </c>
      <c r="H57" s="18">
        <f t="shared" si="4"/>
        <v>0</v>
      </c>
      <c r="I57" s="18">
        <f t="shared" si="5"/>
        <v>0</v>
      </c>
      <c r="J57" s="58"/>
    </row>
    <row r="58" spans="1:10">
      <c r="A58" s="4">
        <v>49</v>
      </c>
      <c r="B58" s="15" t="s">
        <v>57</v>
      </c>
      <c r="C58" s="13" t="s">
        <v>5</v>
      </c>
      <c r="D58" s="33"/>
      <c r="E58" s="42">
        <v>2.54</v>
      </c>
      <c r="F58" s="39">
        <v>0.23</v>
      </c>
      <c r="G58" s="22">
        <f t="shared" si="3"/>
        <v>3.1242000000000001</v>
      </c>
      <c r="H58" s="23">
        <f t="shared" si="4"/>
        <v>0</v>
      </c>
      <c r="I58" s="23">
        <f t="shared" si="5"/>
        <v>0</v>
      </c>
      <c r="J58" s="58"/>
    </row>
    <row r="59" spans="1:10" ht="18.75" customHeight="1">
      <c r="A59" s="4">
        <v>50</v>
      </c>
      <c r="B59" s="15" t="s">
        <v>33</v>
      </c>
      <c r="C59" s="13" t="s">
        <v>5</v>
      </c>
      <c r="D59" s="33"/>
      <c r="E59" s="42">
        <v>6.5</v>
      </c>
      <c r="F59" s="39">
        <v>0.23</v>
      </c>
      <c r="G59" s="22">
        <f t="shared" si="3"/>
        <v>7.9950000000000001</v>
      </c>
      <c r="H59" s="23">
        <f t="shared" si="4"/>
        <v>0</v>
      </c>
      <c r="I59" s="23">
        <f t="shared" si="5"/>
        <v>0</v>
      </c>
      <c r="J59" s="58"/>
    </row>
    <row r="60" spans="1:10">
      <c r="A60" s="4">
        <v>51</v>
      </c>
      <c r="B60" s="15" t="s">
        <v>34</v>
      </c>
      <c r="C60" s="13" t="s">
        <v>5</v>
      </c>
      <c r="D60" s="33"/>
      <c r="E60" s="42">
        <v>3.32</v>
      </c>
      <c r="F60" s="39">
        <v>0.23</v>
      </c>
      <c r="G60" s="22">
        <f t="shared" si="3"/>
        <v>4.0835999999999997</v>
      </c>
      <c r="H60" s="23">
        <f t="shared" si="4"/>
        <v>0</v>
      </c>
      <c r="I60" s="23">
        <f t="shared" si="5"/>
        <v>0</v>
      </c>
      <c r="J60" s="58"/>
    </row>
    <row r="61" spans="1:10">
      <c r="A61" s="4">
        <v>52</v>
      </c>
      <c r="B61" s="15" t="s">
        <v>58</v>
      </c>
      <c r="C61" s="28" t="s">
        <v>5</v>
      </c>
      <c r="D61" s="31"/>
      <c r="E61" s="44">
        <v>2.41</v>
      </c>
      <c r="F61" s="40">
        <v>0.23</v>
      </c>
      <c r="G61" s="29">
        <f t="shared" si="3"/>
        <v>2.9643000000000002</v>
      </c>
      <c r="H61" s="30">
        <f t="shared" si="4"/>
        <v>0</v>
      </c>
      <c r="I61" s="30">
        <f t="shared" si="5"/>
        <v>0</v>
      </c>
      <c r="J61" s="58"/>
    </row>
    <row r="62" spans="1:10">
      <c r="A62" s="4">
        <v>53</v>
      </c>
      <c r="B62" s="15" t="s">
        <v>49</v>
      </c>
      <c r="C62" s="28" t="s">
        <v>5</v>
      </c>
      <c r="D62" s="33"/>
      <c r="E62" s="44">
        <v>5.2</v>
      </c>
      <c r="F62" s="40">
        <v>0.23</v>
      </c>
      <c r="G62" s="29">
        <f t="shared" si="3"/>
        <v>6.3960000000000008</v>
      </c>
      <c r="H62" s="30">
        <f t="shared" si="4"/>
        <v>0</v>
      </c>
      <c r="I62" s="30">
        <f t="shared" si="5"/>
        <v>0</v>
      </c>
      <c r="J62" s="58"/>
    </row>
    <row r="63" spans="1:10">
      <c r="A63" s="4">
        <v>54</v>
      </c>
      <c r="B63" s="15" t="s">
        <v>59</v>
      </c>
      <c r="C63" s="28" t="s">
        <v>5</v>
      </c>
      <c r="D63" s="31"/>
      <c r="E63" s="44">
        <v>2.99</v>
      </c>
      <c r="F63" s="40">
        <v>0.23</v>
      </c>
      <c r="G63" s="29">
        <f t="shared" si="3"/>
        <v>3.6777000000000002</v>
      </c>
      <c r="H63" s="30">
        <f t="shared" si="4"/>
        <v>0</v>
      </c>
      <c r="I63" s="30">
        <f t="shared" si="5"/>
        <v>0</v>
      </c>
      <c r="J63" s="58"/>
    </row>
    <row r="64" spans="1:10" ht="17.25" customHeight="1">
      <c r="A64" s="4">
        <v>55</v>
      </c>
      <c r="B64" s="15" t="s">
        <v>60</v>
      </c>
      <c r="C64" s="28" t="s">
        <v>5</v>
      </c>
      <c r="D64" s="31"/>
      <c r="E64" s="44">
        <v>3.9</v>
      </c>
      <c r="F64" s="40">
        <v>0.23</v>
      </c>
      <c r="G64" s="29">
        <f t="shared" si="3"/>
        <v>4.7969999999999997</v>
      </c>
      <c r="H64" s="30">
        <f t="shared" si="4"/>
        <v>0</v>
      </c>
      <c r="I64" s="30">
        <f t="shared" si="5"/>
        <v>0</v>
      </c>
      <c r="J64" s="58"/>
    </row>
    <row r="65" spans="1:10">
      <c r="A65" s="108" t="s">
        <v>61</v>
      </c>
      <c r="B65" s="108"/>
      <c r="C65" s="108"/>
      <c r="D65" s="108"/>
      <c r="E65" s="79"/>
      <c r="F65" s="59"/>
      <c r="G65" s="60"/>
      <c r="H65" s="61">
        <f>SUM(H10:H64)</f>
        <v>0</v>
      </c>
      <c r="I65" s="62">
        <f>SUM(I10:I64)</f>
        <v>0</v>
      </c>
      <c r="J65" s="63"/>
    </row>
    <row r="66" spans="1:10">
      <c r="A66" s="102" t="s">
        <v>80</v>
      </c>
      <c r="B66" s="102"/>
      <c r="C66" s="102"/>
      <c r="D66" s="35"/>
      <c r="E66" s="80"/>
      <c r="F66" s="35"/>
      <c r="G66" s="35"/>
      <c r="H66" s="35"/>
      <c r="I66" s="35"/>
      <c r="J66" s="35"/>
    </row>
    <row r="67" spans="1:10">
      <c r="A67" s="58"/>
      <c r="B67" s="35"/>
      <c r="C67" s="35"/>
      <c r="D67" s="35"/>
      <c r="E67" s="80"/>
      <c r="F67" s="35"/>
      <c r="G67" s="35"/>
      <c r="H67" s="35"/>
      <c r="I67" s="35"/>
      <c r="J67" s="35"/>
    </row>
    <row r="68" spans="1:10">
      <c r="A68" s="103" t="s">
        <v>69</v>
      </c>
      <c r="B68" s="103"/>
      <c r="C68" s="103"/>
      <c r="D68" s="103"/>
      <c r="E68" s="66"/>
      <c r="F68" s="35"/>
      <c r="G68" s="35"/>
      <c r="H68" s="35"/>
      <c r="I68" s="35"/>
      <c r="J68" s="35"/>
    </row>
    <row r="69" spans="1:10">
      <c r="A69" s="67"/>
      <c r="B69" s="68"/>
      <c r="C69" s="68"/>
      <c r="D69" s="68"/>
      <c r="E69" s="68"/>
      <c r="F69" s="69"/>
      <c r="G69" s="35"/>
      <c r="H69" s="35"/>
      <c r="I69" s="35"/>
      <c r="J69" s="35"/>
    </row>
    <row r="70" spans="1:10">
      <c r="A70" s="70"/>
      <c r="B70" s="66"/>
      <c r="C70" s="66"/>
      <c r="D70" s="66"/>
      <c r="E70" s="66"/>
      <c r="F70" s="71"/>
      <c r="G70" s="35"/>
      <c r="H70" s="35"/>
      <c r="I70" s="35"/>
      <c r="J70" s="35"/>
    </row>
    <row r="71" spans="1:10">
      <c r="A71" s="70"/>
      <c r="B71" s="66"/>
      <c r="C71" s="66"/>
      <c r="D71" s="66"/>
      <c r="E71" s="66"/>
      <c r="F71" s="71"/>
      <c r="G71" s="35"/>
      <c r="H71" s="35"/>
      <c r="I71" s="35"/>
      <c r="J71" s="35"/>
    </row>
    <row r="72" spans="1:10">
      <c r="A72" s="70"/>
      <c r="B72" s="66"/>
      <c r="C72" s="66"/>
      <c r="D72" s="66"/>
      <c r="E72" s="66"/>
      <c r="F72" s="71"/>
      <c r="G72" s="35"/>
      <c r="H72" s="35"/>
      <c r="I72" s="35"/>
      <c r="J72" s="35"/>
    </row>
    <row r="73" spans="1:10">
      <c r="A73" s="72"/>
      <c r="B73" s="73"/>
      <c r="C73" s="73"/>
      <c r="D73" s="73"/>
      <c r="E73" s="73"/>
      <c r="F73" s="74"/>
      <c r="G73" s="35"/>
      <c r="H73" s="35"/>
      <c r="I73" s="35"/>
      <c r="J73" s="35"/>
    </row>
    <row r="74" spans="1:10">
      <c r="A74" s="104" t="s">
        <v>70</v>
      </c>
      <c r="B74" s="104"/>
      <c r="C74" s="104"/>
      <c r="D74" s="75"/>
      <c r="E74" s="75"/>
      <c r="F74" s="35"/>
      <c r="G74" s="35"/>
      <c r="H74" s="35"/>
      <c r="I74" s="35"/>
      <c r="J74" s="35"/>
    </row>
    <row r="75" spans="1:10">
      <c r="A75" s="82" t="s">
        <v>71</v>
      </c>
      <c r="B75" s="82"/>
      <c r="C75" s="82"/>
      <c r="D75" s="83"/>
      <c r="E75" s="83"/>
      <c r="F75" s="35"/>
      <c r="G75" s="35"/>
      <c r="H75" s="35"/>
      <c r="I75" s="35"/>
      <c r="J75" s="35"/>
    </row>
    <row r="76" spans="1:10">
      <c r="A76" s="82" t="s">
        <v>72</v>
      </c>
      <c r="B76" s="82"/>
      <c r="C76" s="82"/>
      <c r="D76" s="83"/>
      <c r="E76" s="83"/>
      <c r="F76" s="35"/>
      <c r="G76" s="35"/>
      <c r="H76" s="35"/>
      <c r="I76" s="35"/>
      <c r="J76" s="35"/>
    </row>
    <row r="77" spans="1:10">
      <c r="A77" s="58"/>
      <c r="B77" s="35"/>
      <c r="C77" s="35"/>
      <c r="D77" s="35"/>
      <c r="E77" s="80"/>
      <c r="F77" s="35"/>
      <c r="G77" s="35"/>
      <c r="H77" s="35"/>
      <c r="I77" s="35"/>
      <c r="J77" s="35"/>
    </row>
    <row r="78" spans="1:10">
      <c r="A78" s="35"/>
      <c r="B78" s="35"/>
      <c r="C78" s="35"/>
      <c r="D78" s="35"/>
      <c r="E78" s="80"/>
      <c r="F78" s="35"/>
      <c r="G78" s="35"/>
      <c r="H78" s="35"/>
      <c r="I78" s="35"/>
      <c r="J78" s="35"/>
    </row>
    <row r="79" spans="1:10">
      <c r="A79" s="84" t="s">
        <v>73</v>
      </c>
      <c r="B79" s="85"/>
      <c r="C79" s="85"/>
      <c r="D79" s="86"/>
      <c r="E79" s="80"/>
      <c r="F79" s="35"/>
      <c r="G79" s="93" t="s">
        <v>74</v>
      </c>
      <c r="H79" s="94"/>
      <c r="I79" s="95"/>
      <c r="J79" s="35"/>
    </row>
    <row r="80" spans="1:10">
      <c r="A80" s="87"/>
      <c r="B80" s="88"/>
      <c r="C80" s="88"/>
      <c r="D80" s="89"/>
      <c r="E80" s="80"/>
      <c r="F80" s="35"/>
      <c r="G80" s="96"/>
      <c r="H80" s="97"/>
      <c r="I80" s="98"/>
      <c r="J80" s="35"/>
    </row>
    <row r="81" spans="1:10">
      <c r="A81" s="87"/>
      <c r="B81" s="88"/>
      <c r="C81" s="88"/>
      <c r="D81" s="89"/>
      <c r="E81" s="80"/>
      <c r="F81" s="35"/>
      <c r="G81" s="96"/>
      <c r="H81" s="97"/>
      <c r="I81" s="98"/>
      <c r="J81" s="35"/>
    </row>
    <row r="82" spans="1:10">
      <c r="A82" s="90"/>
      <c r="B82" s="91"/>
      <c r="C82" s="91"/>
      <c r="D82" s="92"/>
      <c r="E82" s="80"/>
      <c r="F82" s="35"/>
      <c r="G82" s="96"/>
      <c r="H82" s="97"/>
      <c r="I82" s="98"/>
      <c r="J82" s="35"/>
    </row>
    <row r="83" spans="1:10">
      <c r="A83" s="35"/>
      <c r="B83" s="35"/>
      <c r="C83" s="35"/>
      <c r="D83" s="35"/>
      <c r="E83" s="80"/>
      <c r="F83" s="35"/>
      <c r="G83" s="96"/>
      <c r="H83" s="97"/>
      <c r="I83" s="98"/>
      <c r="J83" s="35"/>
    </row>
    <row r="84" spans="1:10">
      <c r="A84" s="35"/>
      <c r="B84" s="35"/>
      <c r="C84" s="35"/>
      <c r="D84" s="35"/>
      <c r="E84" s="80"/>
      <c r="F84" s="35"/>
      <c r="G84" s="96"/>
      <c r="H84" s="97"/>
      <c r="I84" s="98"/>
      <c r="J84" s="35"/>
    </row>
    <row r="85" spans="1:10">
      <c r="A85" s="35"/>
      <c r="B85" s="35"/>
      <c r="C85" s="35"/>
      <c r="D85" s="35"/>
      <c r="E85" s="80"/>
      <c r="F85" s="35"/>
      <c r="G85" s="99"/>
      <c r="H85" s="100"/>
      <c r="I85" s="101"/>
      <c r="J85" s="35"/>
    </row>
    <row r="86" spans="1:10">
      <c r="A86" s="35"/>
      <c r="B86" s="35"/>
      <c r="C86" s="35"/>
      <c r="D86" s="35"/>
      <c r="E86" s="80"/>
      <c r="F86" s="35"/>
      <c r="G86" s="35"/>
      <c r="H86" s="35"/>
      <c r="I86" s="35"/>
      <c r="J86" s="35"/>
    </row>
  </sheetData>
  <sortState ref="A7:J61">
    <sortCondition ref="B7:B61"/>
  </sortState>
  <mergeCells count="16">
    <mergeCell ref="A1:B3"/>
    <mergeCell ref="H1:I1"/>
    <mergeCell ref="G3:I3"/>
    <mergeCell ref="A65:D65"/>
    <mergeCell ref="A6:I6"/>
    <mergeCell ref="A7:I7"/>
    <mergeCell ref="A8:B8"/>
    <mergeCell ref="A76:C76"/>
    <mergeCell ref="D76:E76"/>
    <mergeCell ref="A79:D82"/>
    <mergeCell ref="G79:I85"/>
    <mergeCell ref="A66:C66"/>
    <mergeCell ref="A68:D68"/>
    <mergeCell ref="A74:C74"/>
    <mergeCell ref="A75:C75"/>
    <mergeCell ref="D75:E75"/>
  </mergeCells>
  <dataValidations count="2">
    <dataValidation type="list" allowBlank="1" showInputMessage="1" showErrorMessage="1" sqref="C10:C11 C38:C49 C14:C20 C32:C33">
      <formula1>zeropięć</formula1>
      <formula2>0</formula2>
    </dataValidation>
    <dataValidation type="list" allowBlank="1" showInputMessage="1" showErrorMessage="1" sqref="C53:C64">
      <formula1>xxx</formula1>
      <formula2>0</formula2>
    </dataValidation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2024-05-29T11:21:06Z</cp:lastPrinted>
  <dcterms:created xsi:type="dcterms:W3CDTF">2024-03-28T11:09:39Z</dcterms:created>
  <dcterms:modified xsi:type="dcterms:W3CDTF">2024-08-23T10:44:29Z</dcterms:modified>
</cp:coreProperties>
</file>